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8001_{A8B0C600-6CA8-4E17-BB33-5DF8524012A5}" xr6:coauthVersionLast="47" xr6:coauthVersionMax="47" xr10:uidLastSave="{00000000-0000-0000-0000-000000000000}"/>
  <bookViews>
    <workbookView xWindow="-120" yWindow="-120" windowWidth="29040" windowHeight="15840" tabRatio="724" xr2:uid="{00000000-000D-0000-FFFF-FFFF00000000}"/>
  </bookViews>
  <sheets>
    <sheet name="Exam Questions --&gt;" sheetId="39" r:id="rId1"/>
    <sheet name="Q1 (c)(i), (ii), (iii)" sheetId="43" r:id="rId2"/>
    <sheet name="Q4 (a)(i)" sheetId="44" r:id="rId3"/>
    <sheet name="Q4 (b)(ii)" sheetId="45" r:id="rId4"/>
    <sheet name="Q7 (b)" sheetId="59" r:id="rId5"/>
    <sheet name="Case Study Exhibits --&gt;" sheetId="29" r:id="rId6"/>
    <sheet name="Big Ben Inc St 1.5 " sheetId="30" r:id="rId7"/>
    <sheet name="Big Ben BS 1.5" sheetId="31" r:id="rId8"/>
    <sheet name="Lyon Sect 2.11" sheetId="51" r:id="rId9"/>
    <sheet name="AHA 5.15 LTC" sheetId="52" r:id="rId10"/>
    <sheet name="AHA 5.15 Indiv" sheetId="53" r:id="rId11"/>
    <sheet name="AHA 5.15 SmGrp" sheetId="54" r:id="rId12"/>
    <sheet name="AHA 5.15 LgGrp" sheetId="55" r:id="rId13"/>
    <sheet name="AHA 5.15 Corp" sheetId="56" r:id="rId14"/>
    <sheet name="AHA 5.15 Total" sheetId="57" r:id="rId15"/>
    <sheet name="AHA 5.15 Stats" sheetId="58" r:id="rId16"/>
  </sheets>
  <externalReferences>
    <externalReference r:id="rId17"/>
    <externalReference r:id="rId18"/>
  </externalReferences>
  <definedNames>
    <definedName name="BaseYear">#REF!</definedName>
    <definedName name="CognitiveLevels">#REF!</definedName>
    <definedName name="CommonGuidance">#REF!</definedName>
    <definedName name="Divisor">[1]Inputs!$B$2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45" l="1"/>
  <c r="N26" i="45"/>
  <c r="O25" i="45"/>
  <c r="N25" i="45"/>
  <c r="O24" i="45"/>
  <c r="N24" i="45"/>
  <c r="O23" i="45"/>
  <c r="N23" i="45"/>
  <c r="O22" i="45"/>
  <c r="N22" i="45"/>
</calcChain>
</file>

<file path=xl/sharedStrings.xml><?xml version="1.0" encoding="utf-8"?>
<sst xmlns="http://schemas.openxmlformats.org/spreadsheetml/2006/main" count="547" uniqueCount="290">
  <si>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</si>
  <si>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</si>
  <si>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</si>
  <si>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</si>
  <si>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</si>
  <si>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</si>
  <si>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</si>
  <si>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</si>
  <si>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</si>
  <si>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</si>
  <si>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</si>
  <si>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</si>
  <si>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</si>
  <si>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</si>
  <si>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</si>
  <si>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</si>
  <si>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</si>
  <si>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</si>
  <si>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</si>
  <si>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</si>
  <si>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</si>
  <si>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</si>
  <si>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</si>
  <si>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</si>
  <si>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</si>
  <si>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</si>
  <si>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</si>
  <si>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</si>
  <si>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</si>
  <si>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</si>
  <si>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</si>
  <si>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</si>
  <si>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>Federal Income Tax</t>
  </si>
  <si>
    <t>Statutory Balance Sheet (000s)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</si>
  <si>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</si>
  <si>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</si>
  <si>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</si>
  <si>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</si>
  <si>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</si>
  <si>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</si>
  <si>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</si>
  <si>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</si>
  <si>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</si>
  <si>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>Avalable Economic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</si>
  <si>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</si>
  <si>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</si>
  <si>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</si>
  <si>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</si>
  <si>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</si>
  <si>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</si>
  <si>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</si>
  <si>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</si>
  <si>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</si>
  <si>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</si>
  <si>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</si>
  <si>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</si>
  <si>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</si>
  <si>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</si>
  <si>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</si>
  <si>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</si>
  <si>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</si>
  <si>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</si>
  <si>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</si>
  <si>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</si>
  <si>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</si>
  <si>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</si>
  <si>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</si>
  <si>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</si>
  <si>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</si>
  <si>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</si>
  <si>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</si>
  <si>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</si>
  <si>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</si>
  <si>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</si>
  <si>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</si>
  <si>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</si>
  <si>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</si>
  <si>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</si>
  <si>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</si>
  <si>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</si>
  <si>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</si>
  <si>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</si>
  <si>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</si>
  <si>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</si>
  <si>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</si>
  <si>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</si>
  <si>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</si>
  <si>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</si>
  <si>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</si>
  <si>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</si>
  <si>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</si>
  <si>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</si>
  <si>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</si>
  <si>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</si>
  <si>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</si>
  <si>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</si>
  <si>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</si>
  <si>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</si>
  <si>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</si>
  <si>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</si>
  <si>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</si>
  <si>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</si>
  <si>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</si>
  <si>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</si>
  <si>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</si>
  <si>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</si>
  <si>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</si>
  <si>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</si>
  <si>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</si>
  <si>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</si>
  <si>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</si>
  <si>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</si>
  <si>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</si>
  <si>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</si>
  <si>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</si>
  <si>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</si>
  <si>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</si>
  <si>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</si>
  <si>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</si>
  <si>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</si>
  <si>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2021 FINANCIAL STATEMENTS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</si>
  <si>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</si>
  <si>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</si>
  <si>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</si>
  <si>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</si>
  <si>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</si>
  <si>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</si>
  <si>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</si>
  <si>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Total</t>
  </si>
  <si>
    <t>Business Unit</t>
  </si>
  <si>
    <t>RC</t>
  </si>
  <si>
    <t>A</t>
  </si>
  <si>
    <t>L</t>
  </si>
  <si>
    <t>P</t>
  </si>
  <si>
    <t>Correlation Matrix</t>
  </si>
  <si>
    <t>Redution in RC due to Diversification</t>
  </si>
  <si>
    <t>part (i)</t>
  </si>
  <si>
    <t>cell above should calculate to 24.58</t>
  </si>
  <si>
    <t>Risk capital using</t>
  </si>
  <si>
    <t>Pro Rata (linear) Approach</t>
  </si>
  <si>
    <t>Discrete Marginal Contribution Approach</t>
  </si>
  <si>
    <t>Part (ii)</t>
  </si>
  <si>
    <t>Part (iii)</t>
  </si>
  <si>
    <t xml:space="preserve">Stem </t>
  </si>
  <si>
    <t>Part a(i) solution:</t>
  </si>
  <si>
    <t>Asset</t>
  </si>
  <si>
    <t>Market Value</t>
  </si>
  <si>
    <t>Statutory Book Value</t>
  </si>
  <si>
    <t>Bid/Ask Spread</t>
  </si>
  <si>
    <t>Post-tax RBC Factor</t>
  </si>
  <si>
    <t>LVAR</t>
  </si>
  <si>
    <t>VAR</t>
  </si>
  <si>
    <t>LVAR/VAR - 1</t>
  </si>
  <si>
    <t>Breach (y/n)</t>
  </si>
  <si>
    <t>BBB Corp Bond</t>
  </si>
  <si>
    <t>BB Corp Bond</t>
  </si>
  <si>
    <t>B Corp Bond</t>
  </si>
  <si>
    <t>Equity</t>
  </si>
  <si>
    <t>Critical Value</t>
  </si>
  <si>
    <t>Question</t>
  </si>
  <si>
    <t>i)</t>
  </si>
  <si>
    <t>Part b</t>
  </si>
  <si>
    <t>Current (pre-sale)</t>
  </si>
  <si>
    <t>Sell BBB</t>
  </si>
  <si>
    <t>Sell BB</t>
  </si>
  <si>
    <t>Sell B</t>
  </si>
  <si>
    <t>Sell Equity</t>
  </si>
  <si>
    <t>RBC Category</t>
  </si>
  <si>
    <t>Avg Post-tax RBC Factor</t>
  </si>
  <si>
    <t>RBC Charge</t>
  </si>
  <si>
    <t>RBC Factors</t>
  </si>
  <si>
    <t>H0</t>
  </si>
  <si>
    <t>H1</t>
  </si>
  <si>
    <t>H2</t>
  </si>
  <si>
    <t>H3</t>
  </si>
  <si>
    <t>H4</t>
  </si>
  <si>
    <t>RBC =</t>
  </si>
  <si>
    <t>Total Adjusted Capital (TAC) =</t>
  </si>
  <si>
    <t>RBC Ratio =</t>
  </si>
  <si>
    <t>Impact (difference)</t>
  </si>
  <si>
    <t>ii)</t>
  </si>
  <si>
    <t>Assume that cash held on the balance sheet has a 0% RBC factor.</t>
  </si>
  <si>
    <t>Impact (ratio)</t>
  </si>
  <si>
    <t>Analyze the impact on the company’s RBC ratio of selling each individual asset from part (a).  Show all work.</t>
  </si>
  <si>
    <t>Volatility</t>
  </si>
  <si>
    <t>In considering which asset to sell, the CIO asks you if any of the four assets have breached the individual asset liquidity limit.  Assume a normal distribution and critical value of 1.645.</t>
  </si>
  <si>
    <t>Determine which, if any, of the individual assets have breached the asset liquidity limit.  Show all work.</t>
  </si>
  <si>
    <t>Volatility (σ)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</si>
  <si>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</si>
  <si>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</si>
  <si>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</si>
  <si>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</si>
  <si>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</si>
  <si>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</si>
  <si>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</si>
  <si>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</si>
  <si>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</si>
  <si>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</si>
  <si>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</si>
  <si>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</si>
  <si>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</si>
  <si>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LTC</t>
  </si>
  <si>
    <t>INDIVIDUAL</t>
  </si>
  <si>
    <t>SMALL GROUP</t>
  </si>
  <si>
    <t>LARGE GROUP</t>
  </si>
  <si>
    <t>AHA CORPORATE</t>
  </si>
  <si>
    <t>2021 AHA  Premiums, Enrollment, and Utilization</t>
  </si>
  <si>
    <t>Comprehensive Hospital &amp; Medical</t>
  </si>
  <si>
    <t>Individual</t>
  </si>
  <si>
    <t>Small Group</t>
  </si>
  <si>
    <t>Large Group</t>
  </si>
  <si>
    <t>Long Term Care</t>
  </si>
  <si>
    <t>Total Members at the end of:</t>
  </si>
  <si>
    <t>1.</t>
  </si>
  <si>
    <t>Prior Year</t>
  </si>
  <si>
    <t>2.</t>
  </si>
  <si>
    <t>First Quarter, Current Year</t>
  </si>
  <si>
    <t>3.</t>
  </si>
  <si>
    <t>Second Quarter, Current Year</t>
  </si>
  <si>
    <t>4.</t>
  </si>
  <si>
    <t>Third Quarter, Current Year</t>
  </si>
  <si>
    <t>5.</t>
  </si>
  <si>
    <t>Fourth Quarter, Current Year</t>
  </si>
  <si>
    <t>6.</t>
  </si>
  <si>
    <t>Current Year Member Months</t>
  </si>
  <si>
    <t>Total Members Ambulatory Encounters for Year:</t>
  </si>
  <si>
    <t>7.</t>
  </si>
  <si>
    <t>Physician</t>
  </si>
  <si>
    <t>8.</t>
  </si>
  <si>
    <t>Non-Physician</t>
  </si>
  <si>
    <t>9.</t>
  </si>
  <si>
    <t>10.</t>
  </si>
  <si>
    <t>Hospital Patient Days Incurred</t>
  </si>
  <si>
    <t>11.</t>
  </si>
  <si>
    <t>Number of Inpatient Admissions</t>
  </si>
  <si>
    <t>Premiums, Written and Earned (in $000s)</t>
  </si>
  <si>
    <t>12.</t>
  </si>
  <si>
    <t>Health Premiums, Written</t>
  </si>
  <si>
    <t>13.</t>
  </si>
  <si>
    <t>Life Premiums, Direct</t>
  </si>
  <si>
    <t>14.</t>
  </si>
  <si>
    <t>Property &amp; Casualty Premiums, Written</t>
  </si>
  <si>
    <t>15.</t>
  </si>
  <si>
    <t>Health Premiums, Earned</t>
  </si>
  <si>
    <t>16.</t>
  </si>
  <si>
    <t>Life Premiums, Earned</t>
  </si>
  <si>
    <t>17.</t>
  </si>
  <si>
    <t>Property &amp; Casualty Premiums, Earned</t>
  </si>
  <si>
    <t>Claims, Paid and Incurred (in $000s)</t>
  </si>
  <si>
    <t>18.</t>
  </si>
  <si>
    <t>Amount Paid for Provision of Health Care Services</t>
  </si>
  <si>
    <t>19.</t>
  </si>
  <si>
    <t>Amount Incurred for Provision of Health Care Services</t>
  </si>
  <si>
    <t>Member Ambulatory Encounters for Year - Per 1,000</t>
  </si>
  <si>
    <t>Overall</t>
  </si>
  <si>
    <t>Premiums, Written and Earned - PMPM</t>
  </si>
  <si>
    <t>Claims, Paid and Incurred -PMPM</t>
  </si>
  <si>
    <t>Question 7</t>
  </si>
  <si>
    <t>The NCHS actuarial department expects income of $5,300,000 in the first year of the program across 20,000 members.</t>
  </si>
  <si>
    <t>You are concerned about possible losses NCHS could incur in the event of a downside scenario.</t>
  </si>
  <si>
    <t>You have been offered the following two reinsurance proposals:</t>
  </si>
  <si>
    <t>Reinsurer A:  Aggregate Stop-Loss at $3.25 per member per month, capping aggregate downside losses at $1,000,000</t>
  </si>
  <si>
    <t>Reinsurer B:  Specific Stop-Loss at $1.95 per member per month, capping each individual’s annual costs at $100,000</t>
  </si>
  <si>
    <t>To analyze the reinsurance proposals, you calculate expected income using three independent scenarios:</t>
  </si>
  <si>
    <t>·       Scenario 1:  NCHS will hit its expected income, and no members have claims above $100,000.</t>
  </si>
  <si>
    <t xml:space="preserve">·       Scenario 2:  NCHS will not hit expected income and instead will have an aggregate loss of $5,000,000 with no members having claims above $100,000. </t>
  </si>
  <si>
    <t xml:space="preserve">·       Scenario 3:  NCHS will not hit expected income due to 15 members each having claims of $225,000. </t>
  </si>
  <si>
    <t>You assume the following probabilities for each scenario:</t>
  </si>
  <si>
    <t>Scenario 1</t>
  </si>
  <si>
    <t>Scenario 2</t>
  </si>
  <si>
    <t>Scenario 3</t>
  </si>
  <si>
    <t>(i) Coverage under Reinsurer A's proposal</t>
  </si>
  <si>
    <t>(ii) Coverage under Reinsurer B's proposal</t>
  </si>
  <si>
    <t>(iii) No Coverage</t>
  </si>
  <si>
    <t>Expected Income:</t>
  </si>
  <si>
    <t>Members:</t>
  </si>
  <si>
    <t>Reinsurer A Per Member Per Month:</t>
  </si>
  <si>
    <t>Reinsurer A Aggregate Downside Loss Cap:</t>
  </si>
  <si>
    <t>Reinsurer B Per Member Per Month:</t>
  </si>
  <si>
    <t>Reinsurer B Individual Annual Cost Cap:</t>
  </si>
  <si>
    <t>Scenario 1 Probability:</t>
  </si>
  <si>
    <t>Scenario 2 Probability:</t>
  </si>
  <si>
    <t>Scenario 3 Probability:</t>
  </si>
  <si>
    <t>Scenario 2 Loss:</t>
  </si>
  <si>
    <t>Scenario 3 Size of Large Claims:</t>
  </si>
  <si>
    <t>Scenario 3 Number of Large Claims:</t>
  </si>
  <si>
    <t>Expected Outcome with Coverage under Reinsurer A's proposal:</t>
  </si>
  <si>
    <t>Expected Outcome with Coverage under Reinsurer B's proposal:</t>
  </si>
  <si>
    <t>Expected Outcome with No Coverage:</t>
  </si>
  <si>
    <r>
      <t>(b) 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>) Calculate the expected outcomes for each of the following strategies, using your scenarios above. Show your work.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</si>
</sst>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;\(0\)"/>
    <numFmt numFmtId="167" formatCode="#,##0;\(#,##0\)"/>
    <numFmt numFmtId="168" formatCode="mm/dd/yy;@"/>
    <numFmt numFmtId="169" formatCode="0.0"/>
    <numFmt numFmtId="170" formatCode="_(* #,##0.0_);_(* \(#,##0.0\);_(* &quot;-&quot;??_);_(@_)"/>
    <numFmt numFmtId="171" formatCode="_(* #,##0.000_);_(* \(#,##0.000\);_(* &quot;-&quot;??_);_(@_)"/>
    <numFmt numFmtId="172" formatCode="0.0%"/>
    <numFmt numFmtId="173" formatCode="0.0000%"/>
    <numFmt numFmtId="174" formatCode="&quot;$&quot;#,##0"/>
    <numFmt numFmtId="175" formatCode="&quot;$&quot;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color theme="4"/>
      <name val="Times New Roman"/>
      <family val="1"/>
    </font>
    <font>
      <b/>
      <sz val="14"/>
      <color theme="4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rgb="FFC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C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u val="singleAccounting"/>
      <sz val="12"/>
      <name val="Times New Roman"/>
      <family val="1"/>
    </font>
    <font>
      <u/>
      <sz val="10"/>
      <color rgb="FF0000FF"/>
      <name val="Times New Roman"/>
      <family val="1"/>
    </font>
    <font>
      <sz val="10"/>
      <color rgb="FF1A1A1A"/>
      <name val="Times New Roman"/>
      <family val="1"/>
    </font>
    <font>
      <b/>
      <sz val="14"/>
      <color rgb="FF0018A8"/>
      <name val="Times New Roman"/>
      <family val="1"/>
    </font>
    <font>
      <sz val="12"/>
      <color rgb="FF1A1A1A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sz val="10"/>
      <color rgb="FF888888"/>
      <name val="Times New Roman"/>
      <family val="1"/>
    </font>
    <font>
      <u val="singleAccounting"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4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9" fontId="8" fillId="0" borderId="42" xfId="0" applyNumberFormat="1" applyFont="1" applyBorder="1" applyAlignment="1">
      <alignment horizontal="center"/>
    </xf>
    <xf numFmtId="169" fontId="10" fillId="0" borderId="42" xfId="1" applyNumberFormat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0" fontId="11" fillId="5" borderId="43" xfId="0" applyFont="1" applyFill="1" applyBorder="1" applyAlignment="1">
      <alignment horizontal="left"/>
    </xf>
    <xf numFmtId="0" fontId="12" fillId="5" borderId="44" xfId="0" applyFont="1" applyFill="1" applyBorder="1"/>
    <xf numFmtId="0" fontId="12" fillId="5" borderId="45" xfId="0" applyFont="1" applyFill="1" applyBorder="1"/>
    <xf numFmtId="43" fontId="12" fillId="4" borderId="42" xfId="0" applyNumberFormat="1" applyFont="1" applyFill="1" applyBorder="1"/>
    <xf numFmtId="0" fontId="9" fillId="0" borderId="0" xfId="0" applyFont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43" fontId="8" fillId="0" borderId="0" xfId="0" applyNumberFormat="1" applyFont="1"/>
    <xf numFmtId="170" fontId="13" fillId="4" borderId="42" xfId="1" applyNumberFormat="1" applyFont="1" applyFill="1" applyBorder="1" applyAlignment="1">
      <alignment horizontal="center"/>
    </xf>
    <xf numFmtId="170" fontId="8" fillId="0" borderId="0" xfId="0" applyNumberFormat="1" applyFont="1"/>
    <xf numFmtId="0" fontId="4" fillId="0" borderId="0" xfId="4" applyFont="1"/>
    <xf numFmtId="0" fontId="5" fillId="0" borderId="0" xfId="4" applyFont="1"/>
    <xf numFmtId="0" fontId="5" fillId="0" borderId="0" xfId="5" applyFont="1"/>
    <xf numFmtId="0" fontId="5" fillId="6" borderId="0" xfId="5" applyFont="1" applyFill="1"/>
    <xf numFmtId="0" fontId="6" fillId="0" borderId="0" xfId="5" applyFont="1"/>
    <xf numFmtId="0" fontId="6" fillId="0" borderId="42" xfId="5" applyFont="1" applyBorder="1" applyAlignment="1">
      <alignment horizontal="center" wrapText="1"/>
    </xf>
    <xf numFmtId="0" fontId="11" fillId="5" borderId="42" xfId="5" applyFont="1" applyFill="1" applyBorder="1" applyAlignment="1">
      <alignment horizontal="center" wrapText="1"/>
    </xf>
    <xf numFmtId="0" fontId="5" fillId="0" borderId="42" xfId="5" applyFont="1" applyBorder="1"/>
    <xf numFmtId="170" fontId="14" fillId="0" borderId="42" xfId="6" applyNumberFormat="1" applyFont="1" applyBorder="1"/>
    <xf numFmtId="43" fontId="14" fillId="0" borderId="42" xfId="6" applyFont="1" applyBorder="1"/>
    <xf numFmtId="171" fontId="14" fillId="0" borderId="42" xfId="6" applyNumberFormat="1" applyFont="1" applyBorder="1"/>
    <xf numFmtId="43" fontId="15" fillId="0" borderId="42" xfId="5" applyNumberFormat="1" applyFont="1" applyBorder="1"/>
    <xf numFmtId="172" fontId="15" fillId="0" borderId="42" xfId="7" applyNumberFormat="1" applyFont="1" applyFill="1" applyBorder="1"/>
    <xf numFmtId="0" fontId="16" fillId="4" borderId="42" xfId="5" applyFont="1" applyFill="1" applyBorder="1" applyAlignment="1">
      <alignment horizontal="center"/>
    </xf>
    <xf numFmtId="170" fontId="14" fillId="0" borderId="42" xfId="6" applyNumberFormat="1" applyFont="1" applyFill="1" applyBorder="1"/>
    <xf numFmtId="43" fontId="14" fillId="0" borderId="42" xfId="6" applyFont="1" applyFill="1" applyBorder="1"/>
    <xf numFmtId="171" fontId="14" fillId="0" borderId="42" xfId="6" applyNumberFormat="1" applyFont="1" applyFill="1" applyBorder="1"/>
    <xf numFmtId="0" fontId="17" fillId="0" borderId="0" xfId="5" applyFont="1"/>
    <xf numFmtId="0" fontId="5" fillId="0" borderId="0" xfId="8" applyFont="1"/>
    <xf numFmtId="0" fontId="6" fillId="0" borderId="0" xfId="5" applyFont="1" applyAlignment="1">
      <alignment horizontal="center" wrapText="1"/>
    </xf>
    <xf numFmtId="170" fontId="14" fillId="0" borderId="0" xfId="6" applyNumberFormat="1" applyFont="1" applyFill="1" applyBorder="1"/>
    <xf numFmtId="171" fontId="14" fillId="0" borderId="0" xfId="6" applyNumberFormat="1" applyFont="1" applyFill="1" applyBorder="1"/>
    <xf numFmtId="43" fontId="14" fillId="0" borderId="0" xfId="6" applyFont="1" applyFill="1" applyBorder="1"/>
    <xf numFmtId="172" fontId="15" fillId="0" borderId="0" xfId="7" applyNumberFormat="1" applyFont="1" applyFill="1" applyBorder="1"/>
    <xf numFmtId="43" fontId="15" fillId="0" borderId="0" xfId="5" applyNumberFormat="1" applyFont="1" applyAlignment="1">
      <alignment horizontal="center"/>
    </xf>
    <xf numFmtId="173" fontId="15" fillId="0" borderId="0" xfId="7" applyNumberFormat="1" applyFont="1" applyFill="1" applyBorder="1"/>
    <xf numFmtId="10" fontId="5" fillId="0" borderId="0" xfId="9" applyNumberFormat="1" applyFont="1" applyFill="1" applyBorder="1"/>
    <xf numFmtId="0" fontId="14" fillId="0" borderId="0" xfId="4" applyFont="1"/>
    <xf numFmtId="0" fontId="5" fillId="0" borderId="42" xfId="5" applyFont="1" applyBorder="1" applyAlignment="1">
      <alignment horizontal="center" wrapText="1"/>
    </xf>
    <xf numFmtId="0" fontId="5" fillId="7" borderId="43" xfId="5" applyFont="1" applyFill="1" applyBorder="1" applyAlignment="1">
      <alignment horizontal="centerContinuous"/>
    </xf>
    <xf numFmtId="0" fontId="5" fillId="7" borderId="45" xfId="5" applyFont="1" applyFill="1" applyBorder="1" applyAlignment="1">
      <alignment horizontal="centerContinuous"/>
    </xf>
    <xf numFmtId="0" fontId="5" fillId="8" borderId="43" xfId="5" applyFont="1" applyFill="1" applyBorder="1" applyAlignment="1">
      <alignment horizontal="centerContinuous"/>
    </xf>
    <xf numFmtId="0" fontId="5" fillId="8" borderId="45" xfId="5" applyFont="1" applyFill="1" applyBorder="1" applyAlignment="1">
      <alignment horizontal="centerContinuous"/>
    </xf>
    <xf numFmtId="0" fontId="6" fillId="0" borderId="1" xfId="5" applyFont="1" applyBorder="1"/>
    <xf numFmtId="0" fontId="6" fillId="0" borderId="1" xfId="5" applyFont="1" applyBorder="1" applyAlignment="1">
      <alignment horizontal="center" wrapText="1"/>
    </xf>
    <xf numFmtId="0" fontId="14" fillId="0" borderId="42" xfId="5" applyFont="1" applyBorder="1" applyAlignment="1">
      <alignment horizontal="center"/>
    </xf>
    <xf numFmtId="0" fontId="14" fillId="7" borderId="42" xfId="5" applyFont="1" applyFill="1" applyBorder="1" applyAlignment="1">
      <alignment horizontal="center"/>
    </xf>
    <xf numFmtId="0" fontId="14" fillId="8" borderId="42" xfId="5" applyFont="1" applyFill="1" applyBorder="1" applyAlignment="1">
      <alignment horizontal="center"/>
    </xf>
    <xf numFmtId="164" fontId="14" fillId="0" borderId="0" xfId="6" applyNumberFormat="1" applyFont="1"/>
    <xf numFmtId="171" fontId="14" fillId="0" borderId="0" xfId="6" applyNumberFormat="1" applyFont="1"/>
    <xf numFmtId="43" fontId="15" fillId="4" borderId="46" xfId="6" applyFont="1" applyFill="1" applyBorder="1"/>
    <xf numFmtId="171" fontId="5" fillId="4" borderId="46" xfId="6" applyNumberFormat="1" applyFont="1" applyFill="1" applyBorder="1"/>
    <xf numFmtId="43" fontId="5" fillId="4" borderId="46" xfId="6" applyFont="1" applyFill="1" applyBorder="1"/>
    <xf numFmtId="171" fontId="15" fillId="4" borderId="46" xfId="6" applyNumberFormat="1" applyFont="1" applyFill="1" applyBorder="1"/>
    <xf numFmtId="164" fontId="14" fillId="0" borderId="0" xfId="6" applyNumberFormat="1" applyFont="1" applyBorder="1"/>
    <xf numFmtId="171" fontId="14" fillId="0" borderId="0" xfId="6" applyNumberFormat="1" applyFont="1" applyBorder="1"/>
    <xf numFmtId="0" fontId="5" fillId="0" borderId="0" xfId="5" applyFont="1" applyAlignment="1">
      <alignment horizontal="right"/>
    </xf>
    <xf numFmtId="43" fontId="15" fillId="4" borderId="47" xfId="6" applyFont="1" applyFill="1" applyBorder="1"/>
    <xf numFmtId="43" fontId="15" fillId="4" borderId="48" xfId="6" applyFont="1" applyFill="1" applyBorder="1"/>
    <xf numFmtId="164" fontId="14" fillId="0" borderId="0" xfId="6" applyNumberFormat="1" applyFont="1" applyFill="1" applyBorder="1"/>
    <xf numFmtId="164" fontId="15" fillId="4" borderId="49" xfId="5" applyNumberFormat="1" applyFont="1" applyFill="1" applyBorder="1"/>
    <xf numFmtId="164" fontId="15" fillId="4" borderId="50" xfId="5" applyNumberFormat="1" applyFont="1" applyFill="1" applyBorder="1"/>
    <xf numFmtId="172" fontId="15" fillId="4" borderId="51" xfId="7" applyNumberFormat="1" applyFont="1" applyFill="1" applyBorder="1"/>
    <xf numFmtId="172" fontId="15" fillId="4" borderId="52" xfId="7" applyNumberFormat="1" applyFont="1" applyFill="1" applyBorder="1"/>
    <xf numFmtId="10" fontId="5" fillId="0" borderId="0" xfId="5" applyNumberFormat="1" applyFont="1"/>
    <xf numFmtId="10" fontId="5" fillId="4" borderId="42" xfId="5" applyNumberFormat="1" applyFont="1" applyFill="1" applyBorder="1"/>
    <xf numFmtId="10" fontId="14" fillId="4" borderId="42" xfId="7" applyNumberFormat="1" applyFont="1" applyFill="1" applyBorder="1"/>
    <xf numFmtId="172" fontId="5" fillId="0" borderId="0" xfId="5" applyNumberFormat="1" applyFont="1"/>
    <xf numFmtId="171" fontId="5" fillId="0" borderId="0" xfId="5" applyNumberFormat="1" applyFont="1"/>
    <xf numFmtId="43" fontId="5" fillId="0" borderId="0" xfId="5" applyNumberFormat="1" applyFont="1"/>
    <xf numFmtId="164" fontId="5" fillId="0" borderId="0" xfId="5" applyNumberFormat="1" applyFont="1"/>
    <xf numFmtId="0" fontId="6" fillId="0" borderId="0" xfId="8" applyFont="1"/>
    <xf numFmtId="0" fontId="6" fillId="0" borderId="42" xfId="8" applyFont="1" applyBorder="1" applyAlignment="1">
      <alignment horizontal="center" wrapText="1"/>
    </xf>
    <xf numFmtId="0" fontId="5" fillId="0" borderId="42" xfId="8" applyFont="1" applyBorder="1"/>
    <xf numFmtId="170" fontId="14" fillId="0" borderId="42" xfId="10" applyNumberFormat="1" applyFont="1" applyBorder="1"/>
    <xf numFmtId="43" fontId="14" fillId="0" borderId="42" xfId="10" applyFont="1" applyBorder="1"/>
    <xf numFmtId="171" fontId="14" fillId="0" borderId="42" xfId="10" applyNumberFormat="1" applyFont="1" applyBorder="1"/>
    <xf numFmtId="170" fontId="14" fillId="0" borderId="42" xfId="10" applyNumberFormat="1" applyFont="1" applyFill="1" applyBorder="1"/>
    <xf numFmtId="43" fontId="14" fillId="0" borderId="42" xfId="10" applyFont="1" applyFill="1" applyBorder="1"/>
    <xf numFmtId="171" fontId="14" fillId="0" borderId="42" xfId="10" applyNumberFormat="1" applyFont="1" applyFill="1" applyBorder="1"/>
    <xf numFmtId="0" fontId="18" fillId="0" borderId="0" xfId="0" applyFont="1"/>
    <xf numFmtId="165" fontId="19" fillId="0" borderId="0" xfId="0" applyNumberFormat="1" applyFont="1"/>
    <xf numFmtId="37" fontId="8" fillId="0" borderId="0" xfId="0" applyNumberFormat="1" applyFont="1"/>
    <xf numFmtId="37" fontId="8" fillId="0" borderId="0" xfId="1" applyNumberFormat="1" applyFont="1" applyFill="1" applyBorder="1"/>
    <xf numFmtId="0" fontId="19" fillId="0" borderId="0" xfId="0" applyFont="1"/>
    <xf numFmtId="37" fontId="19" fillId="0" borderId="0" xfId="1" applyNumberFormat="1" applyFont="1" applyFill="1" applyBorder="1"/>
    <xf numFmtId="0" fontId="20" fillId="0" borderId="0" xfId="0" applyFont="1"/>
    <xf numFmtId="9" fontId="8" fillId="0" borderId="0" xfId="2" applyFont="1" applyFill="1" applyBorder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1" fillId="0" borderId="0" xfId="0" applyFont="1"/>
    <xf numFmtId="37" fontId="8" fillId="0" borderId="0" xfId="1" applyNumberFormat="1" applyFont="1"/>
    <xf numFmtId="37" fontId="8" fillId="0" borderId="0" xfId="1" quotePrefix="1" applyNumberFormat="1" applyFont="1"/>
    <xf numFmtId="37" fontId="9" fillId="0" borderId="0" xfId="1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0" fillId="0" borderId="0" xfId="0" applyFont="1"/>
    <xf numFmtId="9" fontId="8" fillId="0" borderId="0" xfId="2" applyFont="1"/>
    <xf numFmtId="164" fontId="8" fillId="0" borderId="0" xfId="1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9" fillId="0" borderId="0" xfId="0" applyFont="1"/>
    <xf numFmtId="0" fontId="26" fillId="0" borderId="10" xfId="0" applyFont="1" applyBorder="1"/>
    <xf numFmtId="0" fontId="26" fillId="0" borderId="11" xfId="0" applyFont="1" applyBorder="1"/>
    <xf numFmtId="0" fontId="26" fillId="0" borderId="12" xfId="0" applyFont="1" applyBorder="1"/>
    <xf numFmtId="0" fontId="14" fillId="0" borderId="6" xfId="0" applyFont="1" applyBorder="1"/>
    <xf numFmtId="164" fontId="14" fillId="0" borderId="0" xfId="1" applyNumberFormat="1" applyFont="1" applyBorder="1" applyAlignment="1"/>
    <xf numFmtId="164" fontId="14" fillId="0" borderId="7" xfId="1" applyNumberFormat="1" applyFont="1" applyBorder="1" applyAlignment="1"/>
    <xf numFmtId="49" fontId="30" fillId="0" borderId="28" xfId="0" applyNumberFormat="1" applyFont="1" applyBorder="1" applyProtection="1">
      <protection locked="0"/>
    </xf>
    <xf numFmtId="168" fontId="26" fillId="0" borderId="0" xfId="1" quotePrefix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26" fillId="0" borderId="7" xfId="1" quotePrefix="1" applyNumberFormat="1" applyFont="1" applyBorder="1" applyAlignment="1">
      <alignment horizontal="right"/>
    </xf>
    <xf numFmtId="49" fontId="26" fillId="0" borderId="29" xfId="0" applyNumberFormat="1" applyFont="1" applyBorder="1" applyAlignment="1" applyProtection="1">
      <alignment wrapText="1"/>
      <protection locked="0"/>
    </xf>
    <xf numFmtId="0" fontId="14" fillId="0" borderId="30" xfId="0" applyFont="1" applyBorder="1"/>
    <xf numFmtId="0" fontId="14" fillId="0" borderId="31" xfId="0" applyFont="1" applyBorder="1"/>
    <xf numFmtId="0" fontId="29" fillId="0" borderId="30" xfId="0" applyFont="1" applyBorder="1"/>
    <xf numFmtId="164" fontId="14" fillId="0" borderId="0" xfId="1" applyNumberFormat="1" applyFont="1" applyFill="1" applyBorder="1" applyAlignment="1"/>
    <xf numFmtId="164" fontId="31" fillId="0" borderId="0" xfId="1" applyNumberFormat="1" applyFont="1" applyFill="1" applyBorder="1" applyAlignment="1"/>
    <xf numFmtId="164" fontId="31" fillId="0" borderId="7" xfId="1" applyNumberFormat="1" applyFont="1" applyBorder="1" applyAlignment="1"/>
    <xf numFmtId="164" fontId="29" fillId="0" borderId="0" xfId="0" applyNumberFormat="1" applyFont="1"/>
    <xf numFmtId="43" fontId="29" fillId="0" borderId="0" xfId="0" applyNumberFormat="1" applyFont="1"/>
    <xf numFmtId="0" fontId="14" fillId="0" borderId="32" xfId="0" applyFont="1" applyBorder="1"/>
    <xf numFmtId="164" fontId="14" fillId="0" borderId="1" xfId="1" applyNumberFormat="1" applyFont="1" applyBorder="1"/>
    <xf numFmtId="164" fontId="14" fillId="0" borderId="33" xfId="1" applyNumberFormat="1" applyFont="1" applyBorder="1"/>
    <xf numFmtId="0" fontId="29" fillId="0" borderId="34" xfId="0" applyFont="1" applyBorder="1"/>
    <xf numFmtId="0" fontId="26" fillId="0" borderId="8" xfId="0" applyFont="1" applyBorder="1"/>
    <xf numFmtId="164" fontId="26" fillId="0" borderId="2" xfId="1" applyNumberFormat="1" applyFont="1" applyBorder="1"/>
    <xf numFmtId="164" fontId="26" fillId="0" borderId="9" xfId="1" applyNumberFormat="1" applyFont="1" applyBorder="1"/>
    <xf numFmtId="0" fontId="26" fillId="0" borderId="6" xfId="0" applyFont="1" applyBorder="1"/>
    <xf numFmtId="0" fontId="26" fillId="0" borderId="35" xfId="0" applyFont="1" applyBorder="1"/>
    <xf numFmtId="164" fontId="26" fillId="0" borderId="36" xfId="1" applyNumberFormat="1" applyFont="1" applyBorder="1" applyAlignment="1"/>
    <xf numFmtId="164" fontId="26" fillId="0" borderId="37" xfId="1" applyNumberFormat="1" applyFont="1" applyBorder="1" applyAlignment="1"/>
    <xf numFmtId="164" fontId="27" fillId="0" borderId="0" xfId="0" applyNumberFormat="1" applyFont="1"/>
    <xf numFmtId="0" fontId="27" fillId="0" borderId="38" xfId="0" applyFont="1" applyBorder="1"/>
    <xf numFmtId="164" fontId="14" fillId="0" borderId="1" xfId="1" applyNumberFormat="1" applyFont="1" applyBorder="1" applyAlignment="1"/>
    <xf numFmtId="164" fontId="14" fillId="0" borderId="33" xfId="1" applyNumberFormat="1" applyFont="1" applyBorder="1" applyAlignment="1"/>
    <xf numFmtId="0" fontId="14" fillId="0" borderId="39" xfId="0" applyFont="1" applyBorder="1"/>
    <xf numFmtId="164" fontId="14" fillId="0" borderId="2" xfId="1" applyNumberFormat="1" applyFont="1" applyBorder="1" applyAlignment="1"/>
    <xf numFmtId="164" fontId="14" fillId="0" borderId="9" xfId="1" applyNumberFormat="1" applyFont="1" applyBorder="1" applyAlignment="1"/>
    <xf numFmtId="0" fontId="26" fillId="0" borderId="39" xfId="0" applyFont="1" applyBorder="1"/>
    <xf numFmtId="164" fontId="26" fillId="0" borderId="11" xfId="1" applyNumberFormat="1" applyFont="1" applyBorder="1" applyAlignment="1"/>
    <xf numFmtId="164" fontId="26" fillId="0" borderId="12" xfId="1" applyNumberFormat="1" applyFont="1" applyBorder="1" applyAlignment="1"/>
    <xf numFmtId="3" fontId="29" fillId="0" borderId="0" xfId="0" applyNumberFormat="1" applyFont="1"/>
    <xf numFmtId="164" fontId="29" fillId="0" borderId="0" xfId="1" applyNumberFormat="1" applyFont="1" applyBorder="1" applyAlignment="1"/>
    <xf numFmtId="0" fontId="32" fillId="0" borderId="0" xfId="3" applyNumberFormat="1" applyFont="1" applyFill="1" applyBorder="1" applyAlignment="1" applyProtection="1">
      <alignment horizontal="center" wrapText="1"/>
    </xf>
    <xf numFmtId="0" fontId="33" fillId="0" borderId="0" xfId="0" applyFont="1"/>
    <xf numFmtId="0" fontId="34" fillId="0" borderId="0" xfId="0" applyFont="1"/>
    <xf numFmtId="0" fontId="14" fillId="0" borderId="6" xfId="0" applyFont="1" applyBorder="1" applyProtection="1">
      <protection locked="0"/>
    </xf>
    <xf numFmtId="0" fontId="35" fillId="0" borderId="0" xfId="0" applyFont="1" applyProtection="1">
      <protection locked="0"/>
    </xf>
    <xf numFmtId="0" fontId="14" fillId="0" borderId="7" xfId="0" applyFont="1" applyBorder="1" applyProtection="1">
      <protection locked="0"/>
    </xf>
    <xf numFmtId="49" fontId="30" fillId="0" borderId="13" xfId="0" applyNumberFormat="1" applyFont="1" applyBorder="1" applyProtection="1">
      <protection locked="0"/>
    </xf>
    <xf numFmtId="1" fontId="26" fillId="0" borderId="14" xfId="0" applyNumberFormat="1" applyFont="1" applyBorder="1" applyAlignment="1" applyProtection="1">
      <alignment horizontal="right" wrapText="1"/>
      <protection locked="0"/>
    </xf>
    <xf numFmtId="1" fontId="26" fillId="0" borderId="15" xfId="0" applyNumberFormat="1" applyFont="1" applyBorder="1" applyAlignment="1" applyProtection="1">
      <alignment horizontal="right" wrapText="1"/>
      <protection locked="0"/>
    </xf>
    <xf numFmtId="0" fontId="36" fillId="0" borderId="0" xfId="0" applyFont="1"/>
    <xf numFmtId="0" fontId="37" fillId="2" borderId="16" xfId="0" applyFont="1" applyFill="1" applyBorder="1" applyAlignment="1">
      <alignment horizontal="right" wrapText="1"/>
    </xf>
    <xf numFmtId="49" fontId="14" fillId="0" borderId="17" xfId="0" applyNumberFormat="1" applyFont="1" applyBorder="1" applyAlignment="1" applyProtection="1">
      <alignment wrapText="1"/>
      <protection locked="0"/>
    </xf>
    <xf numFmtId="3" fontId="14" fillId="0" borderId="18" xfId="0" applyNumberFormat="1" applyFont="1" applyBorder="1" applyAlignment="1" applyProtection="1">
      <alignment horizontal="right" wrapText="1"/>
      <protection locked="0"/>
    </xf>
    <xf numFmtId="3" fontId="14" fillId="0" borderId="19" xfId="0" applyNumberFormat="1" applyFont="1" applyBorder="1" applyAlignment="1" applyProtection="1">
      <alignment horizontal="right" wrapText="1"/>
      <protection locked="0"/>
    </xf>
    <xf numFmtId="0" fontId="38" fillId="2" borderId="16" xfId="0" applyFont="1" applyFill="1" applyBorder="1" applyAlignment="1">
      <alignment horizontal="right" wrapText="1"/>
    </xf>
    <xf numFmtId="49" fontId="26" fillId="0" borderId="20" xfId="0" applyNumberFormat="1" applyFont="1" applyBorder="1" applyAlignment="1" applyProtection="1">
      <alignment wrapText="1"/>
      <protection locked="0"/>
    </xf>
    <xf numFmtId="3" fontId="26" fillId="0" borderId="21" xfId="0" applyNumberFormat="1" applyFont="1" applyBorder="1" applyAlignment="1" applyProtection="1">
      <alignment horizontal="right" wrapText="1"/>
      <protection locked="0"/>
    </xf>
    <xf numFmtId="3" fontId="26" fillId="0" borderId="22" xfId="0" applyNumberFormat="1" applyFont="1" applyBorder="1" applyAlignment="1" applyProtection="1">
      <alignment horizontal="right" wrapText="1"/>
      <protection locked="0"/>
    </xf>
    <xf numFmtId="49" fontId="14" fillId="0" borderId="23" xfId="0" applyNumberFormat="1" applyFont="1" applyBorder="1" applyAlignment="1" applyProtection="1">
      <alignment wrapText="1"/>
      <protection locked="0"/>
    </xf>
    <xf numFmtId="3" fontId="14" fillId="0" borderId="14" xfId="0" applyNumberFormat="1" applyFont="1" applyBorder="1" applyAlignment="1" applyProtection="1">
      <alignment horizontal="right" wrapText="1"/>
      <protection locked="0"/>
    </xf>
    <xf numFmtId="1" fontId="14" fillId="0" borderId="15" xfId="0" applyNumberFormat="1" applyFont="1" applyBorder="1" applyAlignment="1" applyProtection="1">
      <alignment horizontal="right" wrapText="1"/>
      <protection locked="0"/>
    </xf>
    <xf numFmtId="1" fontId="14" fillId="0" borderId="18" xfId="0" applyNumberFormat="1" applyFont="1" applyBorder="1" applyAlignment="1" applyProtection="1">
      <alignment horizontal="right" wrapText="1"/>
      <protection locked="0"/>
    </xf>
    <xf numFmtId="1" fontId="14" fillId="0" borderId="19" xfId="0" applyNumberFormat="1" applyFont="1" applyBorder="1" applyAlignment="1" applyProtection="1">
      <alignment horizontal="right" wrapText="1"/>
      <protection locked="0"/>
    </xf>
    <xf numFmtId="3" fontId="14" fillId="0" borderId="15" xfId="0" applyNumberFormat="1" applyFont="1" applyBorder="1" applyAlignment="1" applyProtection="1">
      <alignment horizontal="right" wrapText="1"/>
      <protection locked="0"/>
    </xf>
    <xf numFmtId="3" fontId="26" fillId="0" borderId="14" xfId="0" applyNumberFormat="1" applyFont="1" applyBorder="1" applyAlignment="1" applyProtection="1">
      <alignment horizontal="right" wrapText="1"/>
      <protection locked="0"/>
    </xf>
    <xf numFmtId="3" fontId="26" fillId="0" borderId="15" xfId="0" applyNumberFormat="1" applyFont="1" applyBorder="1" applyAlignment="1" applyProtection="1">
      <alignment horizontal="right" wrapText="1"/>
      <protection locked="0"/>
    </xf>
    <xf numFmtId="49" fontId="26" fillId="0" borderId="24" xfId="0" applyNumberFormat="1" applyFont="1" applyBorder="1" applyAlignment="1" applyProtection="1">
      <alignment wrapText="1"/>
      <protection locked="0"/>
    </xf>
    <xf numFmtId="166" fontId="26" fillId="0" borderId="25" xfId="0" applyNumberFormat="1" applyFont="1" applyBorder="1" applyAlignment="1" applyProtection="1">
      <alignment horizontal="right" wrapText="1"/>
      <protection locked="0"/>
    </xf>
    <xf numFmtId="167" fontId="26" fillId="0" borderId="26" xfId="0" applyNumberFormat="1" applyFont="1" applyBorder="1" applyAlignment="1" applyProtection="1">
      <alignment horizontal="right" wrapText="1"/>
      <protection locked="0"/>
    </xf>
    <xf numFmtId="49" fontId="26" fillId="0" borderId="27" xfId="0" applyNumberFormat="1" applyFont="1" applyBorder="1" applyAlignment="1" applyProtection="1">
      <alignment wrapText="1"/>
      <protection locked="0"/>
    </xf>
    <xf numFmtId="1" fontId="26" fillId="0" borderId="25" xfId="0" applyNumberFormat="1" applyFont="1" applyBorder="1" applyAlignment="1" applyProtection="1">
      <alignment horizontal="right" wrapText="1"/>
      <protection locked="0"/>
    </xf>
    <xf numFmtId="1" fontId="26" fillId="0" borderId="26" xfId="0" applyNumberFormat="1" applyFont="1" applyBorder="1" applyAlignment="1" applyProtection="1">
      <alignment horizontal="right" wrapText="1"/>
      <protection locked="0"/>
    </xf>
    <xf numFmtId="167" fontId="26" fillId="0" borderId="25" xfId="0" applyNumberFormat="1" applyFont="1" applyBorder="1" applyAlignment="1" applyProtection="1">
      <alignment horizontal="right" wrapText="1"/>
      <protection locked="0"/>
    </xf>
    <xf numFmtId="0" fontId="29" fillId="0" borderId="14" xfId="0" applyFont="1" applyBorder="1"/>
    <xf numFmtId="0" fontId="33" fillId="0" borderId="14" xfId="0" applyFont="1" applyBorder="1"/>
    <xf numFmtId="3" fontId="33" fillId="0" borderId="0" xfId="0" applyNumberFormat="1" applyFont="1"/>
    <xf numFmtId="0" fontId="8" fillId="3" borderId="0" xfId="0" applyFont="1" applyFill="1"/>
    <xf numFmtId="9" fontId="5" fillId="0" borderId="12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4" borderId="42" xfId="0" applyFont="1" applyFill="1" applyBorder="1"/>
    <xf numFmtId="43" fontId="8" fillId="0" borderId="0" xfId="1" applyFont="1"/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7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174" fontId="5" fillId="0" borderId="0" xfId="11" applyNumberFormat="1" applyFont="1"/>
    <xf numFmtId="175" fontId="5" fillId="0" borderId="0" xfId="11" applyNumberFormat="1" applyFont="1"/>
    <xf numFmtId="9" fontId="5" fillId="0" borderId="0" xfId="2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left" wrapText="1"/>
    </xf>
    <xf numFmtId="0" fontId="28" fillId="0" borderId="3" xfId="0" applyFont="1" applyBorder="1" applyAlignment="1" applyProtection="1">
      <alignment horizontal="center" wrapText="1"/>
      <protection locked="0"/>
    </xf>
    <xf numFmtId="0" fontId="28" fillId="0" borderId="4" xfId="0" applyFont="1" applyBorder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6" fillId="0" borderId="10" xfId="0" applyFont="1" applyBorder="1" applyAlignment="1" applyProtection="1">
      <alignment horizontal="center" wrapText="1"/>
      <protection locked="0"/>
    </xf>
    <xf numFmtId="0" fontId="26" fillId="0" borderId="11" xfId="0" applyFont="1" applyBorder="1" applyAlignment="1" applyProtection="1">
      <alignment horizontal="center" wrapText="1"/>
      <protection locked="0"/>
    </xf>
    <xf numFmtId="0" fontId="26" fillId="0" borderId="12" xfId="0" applyFont="1" applyBorder="1" applyAlignment="1" applyProtection="1">
      <alignment horizontal="center" wrapText="1"/>
      <protection locked="0"/>
    </xf>
    <xf numFmtId="164" fontId="39" fillId="0" borderId="0" xfId="1" applyNumberFormat="1" applyFont="1" applyAlignment="1">
      <alignment horizontal="center"/>
    </xf>
  </cellXfs>
  <cellStyles count="12">
    <cellStyle name="Comma" xfId="1" builtinId="3"/>
    <cellStyle name="Comma 8" xfId="6" xr:uid="{E3C343EE-0DE0-47A1-9476-CAA00CC03583}"/>
    <cellStyle name="Comma 8 2" xfId="10" xr:uid="{27226900-90B1-4FB6-BF79-CEB75ED8A492}"/>
    <cellStyle name="Currency" xfId="11" builtinId="4"/>
    <cellStyle name="Hyperlink" xfId="3" builtinId="8"/>
    <cellStyle name="Normal" xfId="0" builtinId="0"/>
    <cellStyle name="Normal 2" xfId="4" xr:uid="{EE60E458-E094-4F04-9994-4412E49E7130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won/Downloads/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tabSelected="1" workbookViewId="0"/>
  </sheetViews>
  <sheetFormatPr defaultColWidth="8.85546875" defaultRowHeight="15" x14ac:dyDescent="0.25"/>
  <cols>
    <col min="1" max="16384" width="8.85546875" style="19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C5DE5-32D2-46E1-AAB9-9C719292751D}">
  <sheetPr>
    <tabColor rgb="FFFFC000"/>
  </sheetPr>
  <dimension ref="A1:F53"/>
  <sheetViews>
    <sheetView zoomScaleNormal="100" workbookViewId="0"/>
  </sheetViews>
  <sheetFormatPr defaultColWidth="8.7109375" defaultRowHeight="15" x14ac:dyDescent="0.25"/>
  <cols>
    <col min="1" max="1" width="39.85546875" style="6" customWidth="1"/>
    <col min="2" max="6" width="10.7109375" style="97" customWidth="1"/>
    <col min="7" max="16384" width="8.7109375" style="6"/>
  </cols>
  <sheetData>
    <row r="1" spans="1:6" ht="15.75" x14ac:dyDescent="0.25">
      <c r="A1" s="201" t="s">
        <v>201</v>
      </c>
      <c r="B1" s="96">
        <v>2020</v>
      </c>
      <c r="C1" s="96">
        <v>2021</v>
      </c>
      <c r="D1" s="96">
        <v>2022</v>
      </c>
      <c r="E1" s="96">
        <v>2023</v>
      </c>
      <c r="F1" s="96">
        <v>2024</v>
      </c>
    </row>
    <row r="2" spans="1:6" x14ac:dyDescent="0.25">
      <c r="A2" s="95" t="s">
        <v>31</v>
      </c>
      <c r="B2" s="98"/>
      <c r="C2" s="98"/>
      <c r="D2" s="98"/>
      <c r="E2" s="98"/>
      <c r="F2" s="98"/>
    </row>
    <row r="3" spans="1:6" x14ac:dyDescent="0.25">
      <c r="A3" s="6" t="s">
        <v>188</v>
      </c>
      <c r="B3" s="98">
        <v>270258</v>
      </c>
      <c r="C3" s="98">
        <v>302689</v>
      </c>
      <c r="D3" s="98">
        <v>339012</v>
      </c>
      <c r="E3" s="98">
        <v>379694</v>
      </c>
      <c r="F3" s="98">
        <v>425257</v>
      </c>
    </row>
    <row r="4" spans="1:6" x14ac:dyDescent="0.25">
      <c r="A4" s="114"/>
      <c r="B4" s="98"/>
      <c r="C4" s="98"/>
      <c r="D4" s="98"/>
      <c r="E4" s="98"/>
      <c r="F4" s="98"/>
    </row>
    <row r="5" spans="1:6" x14ac:dyDescent="0.25">
      <c r="A5" s="114" t="s">
        <v>189</v>
      </c>
      <c r="B5" s="98">
        <v>224314</v>
      </c>
      <c r="C5" s="98">
        <v>254259</v>
      </c>
      <c r="D5" s="98">
        <v>288160</v>
      </c>
      <c r="E5" s="98">
        <v>326537</v>
      </c>
      <c r="F5" s="98">
        <v>369973</v>
      </c>
    </row>
    <row r="6" spans="1:6" x14ac:dyDescent="0.25">
      <c r="A6" s="114" t="s">
        <v>190</v>
      </c>
      <c r="B6" s="98">
        <v>52700</v>
      </c>
      <c r="C6" s="98">
        <v>55998</v>
      </c>
      <c r="D6" s="98">
        <v>64412</v>
      </c>
      <c r="E6" s="98">
        <v>66446</v>
      </c>
      <c r="F6" s="98">
        <v>72294</v>
      </c>
    </row>
    <row r="7" spans="1:6" x14ac:dyDescent="0.25">
      <c r="A7" s="111" t="s">
        <v>191</v>
      </c>
      <c r="B7" s="100">
        <v>277015</v>
      </c>
      <c r="C7" s="100">
        <v>310257</v>
      </c>
      <c r="D7" s="100">
        <v>352573</v>
      </c>
      <c r="E7" s="100">
        <v>392983</v>
      </c>
      <c r="F7" s="100">
        <v>442267</v>
      </c>
    </row>
    <row r="8" spans="1:6" x14ac:dyDescent="0.25">
      <c r="A8" s="111"/>
      <c r="B8" s="100"/>
      <c r="C8" s="100"/>
      <c r="D8" s="100"/>
      <c r="E8" s="100"/>
      <c r="F8" s="100"/>
    </row>
    <row r="9" spans="1:6" x14ac:dyDescent="0.25">
      <c r="A9" s="111" t="s">
        <v>6</v>
      </c>
      <c r="B9" s="100">
        <v>1791</v>
      </c>
      <c r="C9" s="100">
        <v>2231</v>
      </c>
      <c r="D9" s="100">
        <v>2488</v>
      </c>
      <c r="E9" s="100">
        <v>2786</v>
      </c>
      <c r="F9" s="100">
        <v>3121</v>
      </c>
    </row>
    <row r="10" spans="1:6" x14ac:dyDescent="0.25">
      <c r="A10" s="111"/>
      <c r="B10" s="100"/>
      <c r="C10" s="100"/>
      <c r="D10" s="100"/>
      <c r="E10" s="100"/>
      <c r="F10" s="100"/>
    </row>
    <row r="11" spans="1:6" x14ac:dyDescent="0.25">
      <c r="A11" s="111" t="s">
        <v>12</v>
      </c>
      <c r="B11" s="100">
        <v>-4965</v>
      </c>
      <c r="C11" s="100">
        <v>-5336</v>
      </c>
      <c r="D11" s="100">
        <v>-11073</v>
      </c>
      <c r="E11" s="100">
        <v>-10503</v>
      </c>
      <c r="F11" s="100">
        <v>-13890</v>
      </c>
    </row>
    <row r="12" spans="1:6" x14ac:dyDescent="0.25">
      <c r="A12" s="111" t="s">
        <v>32</v>
      </c>
      <c r="B12" s="100">
        <v>-1390</v>
      </c>
      <c r="C12" s="100">
        <v>-1494</v>
      </c>
      <c r="D12" s="100">
        <v>-3100</v>
      </c>
      <c r="E12" s="100">
        <v>-2941</v>
      </c>
      <c r="F12" s="100">
        <v>-3889</v>
      </c>
    </row>
    <row r="13" spans="1:6" x14ac:dyDescent="0.25">
      <c r="A13" s="111" t="s">
        <v>14</v>
      </c>
      <c r="B13" s="100">
        <v>-3575</v>
      </c>
      <c r="C13" s="100">
        <v>-3842</v>
      </c>
      <c r="D13" s="100">
        <v>-7972</v>
      </c>
      <c r="E13" s="100">
        <v>-7562</v>
      </c>
      <c r="F13" s="100">
        <v>-10000</v>
      </c>
    </row>
    <row r="14" spans="1:6" x14ac:dyDescent="0.25">
      <c r="A14" s="111"/>
      <c r="B14" s="98"/>
      <c r="C14" s="98"/>
      <c r="D14" s="98"/>
      <c r="E14" s="98"/>
      <c r="F14" s="98"/>
    </row>
    <row r="15" spans="1:6" x14ac:dyDescent="0.25">
      <c r="A15" s="95" t="s">
        <v>33</v>
      </c>
      <c r="B15" s="98"/>
      <c r="C15" s="98"/>
      <c r="D15" s="98"/>
      <c r="E15" s="98"/>
      <c r="F15" s="98"/>
    </row>
    <row r="16" spans="1:6" x14ac:dyDescent="0.25">
      <c r="A16" s="99" t="s">
        <v>18</v>
      </c>
      <c r="B16" s="100">
        <v>112292</v>
      </c>
      <c r="C16" s="100">
        <v>126221</v>
      </c>
      <c r="D16" s="100">
        <v>141368</v>
      </c>
      <c r="E16" s="100">
        <v>158332</v>
      </c>
      <c r="F16" s="100">
        <v>177332</v>
      </c>
    </row>
    <row r="17" spans="1:6" x14ac:dyDescent="0.25">
      <c r="B17" s="98"/>
      <c r="C17" s="98"/>
      <c r="D17" s="98"/>
      <c r="E17" s="98"/>
      <c r="F17" s="98"/>
    </row>
    <row r="18" spans="1:6" x14ac:dyDescent="0.25">
      <c r="A18" s="101" t="s">
        <v>192</v>
      </c>
      <c r="B18" s="98">
        <v>29053</v>
      </c>
      <c r="C18" s="98">
        <v>33296</v>
      </c>
      <c r="D18" s="98">
        <v>37291</v>
      </c>
      <c r="E18" s="98">
        <v>41766</v>
      </c>
      <c r="F18" s="98">
        <v>46778</v>
      </c>
    </row>
    <row r="19" spans="1:6" x14ac:dyDescent="0.25">
      <c r="A19" s="114" t="s">
        <v>193</v>
      </c>
      <c r="B19" s="98">
        <v>15675</v>
      </c>
      <c r="C19" s="98">
        <v>17253</v>
      </c>
      <c r="D19" s="98">
        <v>19324</v>
      </c>
      <c r="E19" s="98">
        <v>21643</v>
      </c>
      <c r="F19" s="98">
        <v>24240</v>
      </c>
    </row>
    <row r="20" spans="1:6" x14ac:dyDescent="0.25">
      <c r="A20" s="99" t="s">
        <v>23</v>
      </c>
      <c r="B20" s="100">
        <v>44728</v>
      </c>
      <c r="C20" s="100">
        <v>50549</v>
      </c>
      <c r="D20" s="100">
        <v>56615</v>
      </c>
      <c r="E20" s="100">
        <v>63409</v>
      </c>
      <c r="F20" s="100">
        <v>71018</v>
      </c>
    </row>
    <row r="21" spans="1:6" x14ac:dyDescent="0.25">
      <c r="A21" s="99"/>
      <c r="B21" s="98"/>
      <c r="C21" s="98"/>
      <c r="D21" s="98"/>
      <c r="E21" s="98"/>
      <c r="F21" s="98"/>
    </row>
    <row r="22" spans="1:6" x14ac:dyDescent="0.25">
      <c r="A22" s="99" t="s">
        <v>24</v>
      </c>
      <c r="B22" s="100">
        <v>67565</v>
      </c>
      <c r="C22" s="100">
        <v>75672</v>
      </c>
      <c r="D22" s="100">
        <v>84753</v>
      </c>
      <c r="E22" s="100">
        <v>94923</v>
      </c>
      <c r="F22" s="100">
        <v>106314</v>
      </c>
    </row>
    <row r="23" spans="1:6" x14ac:dyDescent="0.25">
      <c r="A23" s="99"/>
      <c r="B23" s="98"/>
      <c r="C23" s="98"/>
      <c r="D23" s="98"/>
      <c r="E23" s="98"/>
      <c r="F23" s="98"/>
    </row>
    <row r="24" spans="1:6" x14ac:dyDescent="0.25">
      <c r="A24" s="99" t="s">
        <v>25</v>
      </c>
      <c r="B24" s="100">
        <v>112292</v>
      </c>
      <c r="C24" s="100">
        <v>126221</v>
      </c>
      <c r="D24" s="100">
        <v>141368</v>
      </c>
      <c r="E24" s="100">
        <v>158332</v>
      </c>
      <c r="F24" s="100">
        <v>177332</v>
      </c>
    </row>
    <row r="25" spans="1:6" x14ac:dyDescent="0.25">
      <c r="B25" s="98"/>
      <c r="C25" s="98"/>
      <c r="D25" s="98"/>
      <c r="E25" s="98"/>
      <c r="F25" s="98"/>
    </row>
    <row r="26" spans="1:6" x14ac:dyDescent="0.25">
      <c r="A26" s="99" t="s">
        <v>26</v>
      </c>
      <c r="B26" s="98"/>
      <c r="C26" s="98"/>
      <c r="D26" s="98"/>
      <c r="E26" s="98"/>
      <c r="F26" s="98"/>
    </row>
    <row r="27" spans="1:6" x14ac:dyDescent="0.25">
      <c r="A27" s="6" t="s">
        <v>39</v>
      </c>
      <c r="B27" s="98">
        <v>10814</v>
      </c>
      <c r="C27" s="98">
        <v>11950</v>
      </c>
      <c r="D27" s="98">
        <v>17053</v>
      </c>
      <c r="E27" s="98">
        <v>17732</v>
      </c>
      <c r="F27" s="98">
        <v>21391</v>
      </c>
    </row>
    <row r="28" spans="1:6" x14ac:dyDescent="0.25">
      <c r="B28" s="98"/>
      <c r="C28" s="98"/>
      <c r="D28" s="98"/>
      <c r="E28" s="98"/>
      <c r="F28" s="98"/>
    </row>
    <row r="29" spans="1:6" x14ac:dyDescent="0.25">
      <c r="A29" s="95" t="s">
        <v>35</v>
      </c>
      <c r="B29" s="98"/>
      <c r="C29" s="98"/>
      <c r="D29" s="98"/>
      <c r="E29" s="98"/>
      <c r="F29" s="98"/>
    </row>
    <row r="30" spans="1:6" x14ac:dyDescent="0.25">
      <c r="A30" s="99" t="s">
        <v>36</v>
      </c>
      <c r="B30" s="100">
        <v>116831</v>
      </c>
      <c r="C30" s="100">
        <v>131576</v>
      </c>
      <c r="D30" s="100">
        <v>147634</v>
      </c>
      <c r="E30" s="100">
        <v>165652</v>
      </c>
      <c r="F30" s="100">
        <v>185867</v>
      </c>
    </row>
    <row r="31" spans="1:6" x14ac:dyDescent="0.25">
      <c r="A31" s="99"/>
      <c r="B31" s="98"/>
      <c r="C31" s="98"/>
      <c r="D31" s="98"/>
      <c r="E31" s="98"/>
      <c r="F31" s="98"/>
    </row>
    <row r="32" spans="1:6" x14ac:dyDescent="0.25">
      <c r="A32" s="101" t="s">
        <v>37</v>
      </c>
      <c r="B32" s="98">
        <v>47814</v>
      </c>
      <c r="C32" s="98">
        <v>54240</v>
      </c>
      <c r="D32" s="98">
        <v>60974</v>
      </c>
      <c r="E32" s="98">
        <v>68545</v>
      </c>
      <c r="F32" s="98">
        <v>77054</v>
      </c>
    </row>
    <row r="33" spans="1:6" x14ac:dyDescent="0.25">
      <c r="A33" s="101" t="s">
        <v>38</v>
      </c>
      <c r="B33" s="98">
        <v>62565</v>
      </c>
      <c r="C33" s="98">
        <v>70224</v>
      </c>
      <c r="D33" s="98">
        <v>78820</v>
      </c>
      <c r="E33" s="98">
        <v>88469</v>
      </c>
      <c r="F33" s="98">
        <v>99297</v>
      </c>
    </row>
    <row r="34" spans="1:6" x14ac:dyDescent="0.25">
      <c r="A34" s="101" t="s">
        <v>42</v>
      </c>
      <c r="B34" s="98">
        <v>6452</v>
      </c>
      <c r="C34" s="98">
        <v>7113</v>
      </c>
      <c r="D34" s="98">
        <v>7840</v>
      </c>
      <c r="E34" s="98">
        <v>8638</v>
      </c>
      <c r="F34" s="98">
        <v>9515</v>
      </c>
    </row>
    <row r="35" spans="1:6" x14ac:dyDescent="0.25">
      <c r="A35" s="99" t="s">
        <v>25</v>
      </c>
      <c r="B35" s="100">
        <v>116831</v>
      </c>
      <c r="C35" s="100">
        <v>131576</v>
      </c>
      <c r="D35" s="100">
        <v>147634</v>
      </c>
      <c r="E35" s="100">
        <v>165652</v>
      </c>
      <c r="F35" s="100">
        <v>185867</v>
      </c>
    </row>
    <row r="36" spans="1:6" x14ac:dyDescent="0.25">
      <c r="B36" s="98"/>
      <c r="C36" s="98"/>
      <c r="D36" s="98"/>
      <c r="E36" s="98"/>
      <c r="F36" s="98"/>
    </row>
    <row r="37" spans="1:6" x14ac:dyDescent="0.25">
      <c r="A37" s="95" t="s">
        <v>194</v>
      </c>
      <c r="B37" s="98"/>
      <c r="C37" s="98"/>
      <c r="D37" s="98"/>
      <c r="E37" s="98"/>
      <c r="F37" s="98"/>
    </row>
    <row r="38" spans="1:6" x14ac:dyDescent="0.25">
      <c r="A38" s="6" t="s">
        <v>195</v>
      </c>
      <c r="B38" s="98"/>
      <c r="C38" s="98"/>
      <c r="D38" s="98"/>
      <c r="E38" s="98"/>
      <c r="F38" s="98"/>
    </row>
    <row r="39" spans="1:6" x14ac:dyDescent="0.25">
      <c r="A39" s="6" t="s">
        <v>196</v>
      </c>
      <c r="B39" s="98">
        <v>163.31108619427204</v>
      </c>
      <c r="C39" s="98">
        <v>166.57730791815749</v>
      </c>
      <c r="D39" s="98">
        <v>169.90885407652064</v>
      </c>
      <c r="E39" s="98">
        <v>173.30703115805105</v>
      </c>
      <c r="F39" s="98">
        <v>176.77317178121206</v>
      </c>
    </row>
    <row r="40" spans="1:6" x14ac:dyDescent="0.25">
      <c r="A40" s="6" t="s">
        <v>197</v>
      </c>
      <c r="B40" s="98">
        <v>1763.7597308981378</v>
      </c>
      <c r="C40" s="98">
        <v>1815.6926563079164</v>
      </c>
      <c r="D40" s="98">
        <v>1868.9973948417266</v>
      </c>
      <c r="E40" s="98">
        <v>1923.7080458543662</v>
      </c>
      <c r="F40" s="98">
        <v>1979.8595239495746</v>
      </c>
    </row>
    <row r="41" spans="1:6" x14ac:dyDescent="0.25">
      <c r="B41" s="98"/>
      <c r="C41" s="98"/>
      <c r="D41" s="98"/>
      <c r="E41" s="98"/>
      <c r="F41" s="98"/>
    </row>
    <row r="42" spans="1:6" x14ac:dyDescent="0.25">
      <c r="A42" s="6" t="s">
        <v>198</v>
      </c>
      <c r="B42" s="98"/>
      <c r="C42" s="98"/>
      <c r="D42" s="98"/>
      <c r="E42" s="98"/>
      <c r="F42" s="98"/>
    </row>
    <row r="43" spans="1:6" x14ac:dyDescent="0.25">
      <c r="A43" s="6" t="s">
        <v>199</v>
      </c>
      <c r="B43" s="98">
        <v>2088.2481751824816</v>
      </c>
      <c r="C43" s="98">
        <v>3048.537482018221</v>
      </c>
      <c r="D43" s="98">
        <v>3048.537482018221</v>
      </c>
      <c r="E43" s="98">
        <v>3048.537482018221</v>
      </c>
      <c r="F43" s="98">
        <v>3048.537482018221</v>
      </c>
    </row>
    <row r="44" spans="1:6" x14ac:dyDescent="0.25">
      <c r="A44" s="6" t="s">
        <v>200</v>
      </c>
      <c r="B44" s="98">
        <v>187.94233576642335</v>
      </c>
      <c r="C44" s="98">
        <v>265.2227609355852</v>
      </c>
      <c r="D44" s="98">
        <v>262.17422345356698</v>
      </c>
      <c r="E44" s="98">
        <v>262.17422345356698</v>
      </c>
      <c r="F44" s="98">
        <v>262.17422345356698</v>
      </c>
    </row>
    <row r="45" spans="1:6" x14ac:dyDescent="0.25">
      <c r="B45" s="98"/>
      <c r="C45" s="98"/>
      <c r="D45" s="98"/>
      <c r="E45" s="98"/>
      <c r="F45" s="98"/>
    </row>
    <row r="46" spans="1:6" x14ac:dyDescent="0.25">
      <c r="B46" s="98"/>
      <c r="C46" s="98"/>
      <c r="D46" s="98"/>
      <c r="E46" s="98"/>
      <c r="F46" s="98"/>
    </row>
    <row r="47" spans="1:6" x14ac:dyDescent="0.25">
      <c r="B47" s="98"/>
      <c r="C47" s="98"/>
      <c r="D47" s="98"/>
      <c r="E47" s="98"/>
      <c r="F47" s="98"/>
    </row>
    <row r="48" spans="1:6" x14ac:dyDescent="0.25">
      <c r="B48" s="98"/>
      <c r="C48" s="98"/>
      <c r="D48" s="98"/>
      <c r="E48" s="98"/>
      <c r="F48" s="98"/>
    </row>
    <row r="49" spans="2:6" x14ac:dyDescent="0.25">
      <c r="B49" s="98"/>
      <c r="C49" s="98"/>
      <c r="D49" s="98"/>
      <c r="E49" s="98"/>
      <c r="F49" s="98"/>
    </row>
    <row r="50" spans="2:6" x14ac:dyDescent="0.25">
      <c r="B50" s="98"/>
      <c r="C50" s="98"/>
      <c r="D50" s="98"/>
      <c r="E50" s="98"/>
      <c r="F50" s="98"/>
    </row>
    <row r="51" spans="2:6" x14ac:dyDescent="0.25">
      <c r="B51" s="98"/>
      <c r="C51" s="98"/>
      <c r="D51" s="98"/>
      <c r="E51" s="98"/>
      <c r="F51" s="98"/>
    </row>
    <row r="52" spans="2:6" x14ac:dyDescent="0.25">
      <c r="B52" s="98"/>
      <c r="C52" s="98"/>
      <c r="D52" s="98"/>
      <c r="E52" s="98"/>
      <c r="F52" s="98"/>
    </row>
    <row r="53" spans="2:6" x14ac:dyDescent="0.25">
      <c r="B53" s="98"/>
      <c r="C53" s="98"/>
      <c r="D53" s="98"/>
      <c r="E53" s="98"/>
      <c r="F53" s="9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C687-D9F1-4660-A13D-B79F6C59E125}">
  <sheetPr>
    <tabColor rgb="FFFFC000"/>
  </sheetPr>
  <dimension ref="A1:F50"/>
  <sheetViews>
    <sheetView zoomScaleNormal="100" workbookViewId="0"/>
  </sheetViews>
  <sheetFormatPr defaultColWidth="8.7109375" defaultRowHeight="15" x14ac:dyDescent="0.25"/>
  <cols>
    <col min="1" max="1" width="39.85546875" style="6" customWidth="1"/>
    <col min="2" max="6" width="10.7109375" style="97" customWidth="1"/>
    <col min="7" max="16384" width="8.7109375" style="6"/>
  </cols>
  <sheetData>
    <row r="1" spans="1:6" ht="15.75" x14ac:dyDescent="0.25">
      <c r="A1" s="201" t="s">
        <v>202</v>
      </c>
      <c r="B1" s="96">
        <v>2020</v>
      </c>
      <c r="C1" s="96">
        <v>2021</v>
      </c>
      <c r="D1" s="96">
        <v>2022</v>
      </c>
      <c r="E1" s="96">
        <v>2023</v>
      </c>
      <c r="F1" s="96">
        <v>2024</v>
      </c>
    </row>
    <row r="2" spans="1:6" x14ac:dyDescent="0.25">
      <c r="A2" s="95" t="s">
        <v>31</v>
      </c>
      <c r="B2" s="98"/>
      <c r="C2" s="98"/>
      <c r="D2" s="98"/>
      <c r="E2" s="98"/>
      <c r="F2" s="98"/>
    </row>
    <row r="3" spans="1:6" x14ac:dyDescent="0.25">
      <c r="A3" s="6" t="s">
        <v>188</v>
      </c>
      <c r="B3" s="98">
        <v>1171563</v>
      </c>
      <c r="C3" s="98">
        <v>1277003</v>
      </c>
      <c r="D3" s="98">
        <v>1468554</v>
      </c>
      <c r="E3" s="98">
        <v>1659466</v>
      </c>
      <c r="F3" s="98">
        <v>1759034</v>
      </c>
    </row>
    <row r="4" spans="1:6" x14ac:dyDescent="0.25">
      <c r="A4" s="114"/>
      <c r="B4" s="98"/>
      <c r="C4" s="98"/>
      <c r="D4" s="98"/>
      <c r="E4" s="98"/>
      <c r="F4" s="98"/>
    </row>
    <row r="5" spans="1:6" x14ac:dyDescent="0.25">
      <c r="A5" s="114" t="s">
        <v>189</v>
      </c>
      <c r="B5" s="98">
        <v>984113</v>
      </c>
      <c r="C5" s="98">
        <v>1015218</v>
      </c>
      <c r="D5" s="98">
        <v>1160157</v>
      </c>
      <c r="E5" s="98">
        <v>1302681</v>
      </c>
      <c r="F5" s="98">
        <v>1372046</v>
      </c>
    </row>
    <row r="6" spans="1:6" x14ac:dyDescent="0.25">
      <c r="A6" s="114" t="s">
        <v>190</v>
      </c>
      <c r="B6" s="98">
        <v>193308</v>
      </c>
      <c r="C6" s="98">
        <v>197936</v>
      </c>
      <c r="D6" s="98">
        <v>231297</v>
      </c>
      <c r="E6" s="98">
        <v>240623</v>
      </c>
      <c r="F6" s="98">
        <v>246265</v>
      </c>
    </row>
    <row r="7" spans="1:6" x14ac:dyDescent="0.25">
      <c r="A7" s="111" t="s">
        <v>191</v>
      </c>
      <c r="B7" s="100">
        <v>1177420</v>
      </c>
      <c r="C7" s="100">
        <v>1213153</v>
      </c>
      <c r="D7" s="100">
        <v>1391455</v>
      </c>
      <c r="E7" s="100">
        <v>1543303</v>
      </c>
      <c r="F7" s="100">
        <v>1618311</v>
      </c>
    </row>
    <row r="8" spans="1:6" x14ac:dyDescent="0.25">
      <c r="A8" s="111"/>
      <c r="B8" s="100"/>
      <c r="C8" s="100"/>
      <c r="D8" s="100"/>
      <c r="E8" s="100"/>
      <c r="F8" s="100"/>
    </row>
    <row r="9" spans="1:6" x14ac:dyDescent="0.25">
      <c r="A9" s="111" t="s">
        <v>6</v>
      </c>
      <c r="B9" s="100">
        <v>7836</v>
      </c>
      <c r="C9" s="100">
        <v>9672</v>
      </c>
      <c r="D9" s="100">
        <v>10496</v>
      </c>
      <c r="E9" s="100">
        <v>12070</v>
      </c>
      <c r="F9" s="100">
        <v>13639</v>
      </c>
    </row>
    <row r="10" spans="1:6" x14ac:dyDescent="0.25">
      <c r="A10" s="111"/>
      <c r="B10" s="100"/>
      <c r="C10" s="100"/>
      <c r="D10" s="100"/>
      <c r="E10" s="100"/>
      <c r="F10" s="100"/>
    </row>
    <row r="11" spans="1:6" x14ac:dyDescent="0.25">
      <c r="A11" s="111" t="s">
        <v>12</v>
      </c>
      <c r="B11" s="100">
        <v>1978</v>
      </c>
      <c r="C11" s="100">
        <v>73523</v>
      </c>
      <c r="D11" s="100">
        <v>87595</v>
      </c>
      <c r="E11" s="100">
        <v>128233</v>
      </c>
      <c r="F11" s="100">
        <v>154362</v>
      </c>
    </row>
    <row r="12" spans="1:6" x14ac:dyDescent="0.25">
      <c r="A12" s="111" t="s">
        <v>32</v>
      </c>
      <c r="B12" s="100">
        <v>554</v>
      </c>
      <c r="C12" s="100">
        <v>20586</v>
      </c>
      <c r="D12" s="100">
        <v>24527</v>
      </c>
      <c r="E12" s="100">
        <v>35905</v>
      </c>
      <c r="F12" s="100">
        <v>43221</v>
      </c>
    </row>
    <row r="13" spans="1:6" x14ac:dyDescent="0.25">
      <c r="A13" s="111" t="s">
        <v>14</v>
      </c>
      <c r="B13" s="100">
        <v>1424</v>
      </c>
      <c r="C13" s="100">
        <v>52936</v>
      </c>
      <c r="D13" s="100">
        <v>63068</v>
      </c>
      <c r="E13" s="100">
        <v>92328</v>
      </c>
      <c r="F13" s="100">
        <v>111141</v>
      </c>
    </row>
    <row r="14" spans="1:6" x14ac:dyDescent="0.25">
      <c r="A14" s="111"/>
      <c r="B14" s="98"/>
      <c r="C14" s="98"/>
      <c r="D14" s="98"/>
      <c r="E14" s="98"/>
      <c r="F14" s="98"/>
    </row>
    <row r="15" spans="1:6" x14ac:dyDescent="0.25">
      <c r="A15" s="95" t="s">
        <v>33</v>
      </c>
      <c r="B15" s="98"/>
      <c r="C15" s="98"/>
      <c r="D15" s="98"/>
      <c r="E15" s="98"/>
      <c r="F15" s="98"/>
    </row>
    <row r="16" spans="1:6" x14ac:dyDescent="0.25">
      <c r="A16" s="99" t="s">
        <v>18</v>
      </c>
      <c r="B16" s="100">
        <v>486784</v>
      </c>
      <c r="C16" s="100">
        <v>532510</v>
      </c>
      <c r="D16" s="100">
        <v>612387</v>
      </c>
      <c r="E16" s="100">
        <v>691997</v>
      </c>
      <c r="F16" s="100">
        <v>733517</v>
      </c>
    </row>
    <row r="17" spans="1:6" x14ac:dyDescent="0.25">
      <c r="B17" s="98"/>
      <c r="C17" s="98"/>
      <c r="D17" s="98"/>
      <c r="E17" s="98"/>
      <c r="F17" s="98"/>
    </row>
    <row r="18" spans="1:6" x14ac:dyDescent="0.25">
      <c r="A18" s="101" t="s">
        <v>192</v>
      </c>
      <c r="B18" s="98">
        <v>125943</v>
      </c>
      <c r="C18" s="98">
        <v>140470</v>
      </c>
      <c r="D18" s="98">
        <v>161541</v>
      </c>
      <c r="E18" s="98">
        <v>182541</v>
      </c>
      <c r="F18" s="98">
        <v>193494</v>
      </c>
    </row>
    <row r="19" spans="1:6" x14ac:dyDescent="0.25">
      <c r="A19" s="114" t="s">
        <v>193</v>
      </c>
      <c r="B19" s="98">
        <v>67951</v>
      </c>
      <c r="C19" s="98">
        <v>72789</v>
      </c>
      <c r="D19" s="98">
        <v>83708</v>
      </c>
      <c r="E19" s="98">
        <v>94590</v>
      </c>
      <c r="F19" s="98">
        <v>100265</v>
      </c>
    </row>
    <row r="20" spans="1:6" x14ac:dyDescent="0.25">
      <c r="A20" s="99" t="s">
        <v>23</v>
      </c>
      <c r="B20" s="100">
        <v>193894</v>
      </c>
      <c r="C20" s="100">
        <v>213260</v>
      </c>
      <c r="D20" s="100">
        <v>245248</v>
      </c>
      <c r="E20" s="100">
        <v>277131</v>
      </c>
      <c r="F20" s="100">
        <v>293759</v>
      </c>
    </row>
    <row r="21" spans="1:6" x14ac:dyDescent="0.25">
      <c r="A21" s="99"/>
      <c r="B21" s="98"/>
      <c r="C21" s="98"/>
      <c r="D21" s="98"/>
      <c r="E21" s="98"/>
      <c r="F21" s="98"/>
    </row>
    <row r="22" spans="1:6" x14ac:dyDescent="0.25">
      <c r="A22" s="99" t="s">
        <v>24</v>
      </c>
      <c r="B22" s="100">
        <v>292891</v>
      </c>
      <c r="C22" s="100">
        <v>319251</v>
      </c>
      <c r="D22" s="100">
        <v>367138</v>
      </c>
      <c r="E22" s="100">
        <v>414866</v>
      </c>
      <c r="F22" s="100">
        <v>439758</v>
      </c>
    </row>
    <row r="23" spans="1:6" x14ac:dyDescent="0.25">
      <c r="A23" s="99"/>
      <c r="B23" s="98"/>
      <c r="C23" s="98"/>
      <c r="D23" s="98"/>
      <c r="E23" s="98"/>
      <c r="F23" s="98"/>
    </row>
    <row r="24" spans="1:6" x14ac:dyDescent="0.25">
      <c r="A24" s="99" t="s">
        <v>25</v>
      </c>
      <c r="B24" s="100">
        <v>486784</v>
      </c>
      <c r="C24" s="100">
        <v>532510</v>
      </c>
      <c r="D24" s="100">
        <v>612387</v>
      </c>
      <c r="E24" s="100">
        <v>691997</v>
      </c>
      <c r="F24" s="100">
        <v>733517</v>
      </c>
    </row>
    <row r="25" spans="1:6" x14ac:dyDescent="0.25">
      <c r="B25" s="98"/>
      <c r="C25" s="98"/>
      <c r="D25" s="98"/>
      <c r="E25" s="98"/>
      <c r="F25" s="98"/>
    </row>
    <row r="26" spans="1:6" x14ac:dyDescent="0.25">
      <c r="A26" s="99" t="s">
        <v>26</v>
      </c>
      <c r="B26" s="98"/>
      <c r="C26" s="98"/>
      <c r="D26" s="98"/>
      <c r="E26" s="98"/>
      <c r="F26" s="98"/>
    </row>
    <row r="27" spans="1:6" x14ac:dyDescent="0.25">
      <c r="A27" s="6" t="s">
        <v>39</v>
      </c>
      <c r="B27" s="98">
        <v>27601</v>
      </c>
      <c r="C27" s="98">
        <v>-26576</v>
      </c>
      <c r="D27" s="98">
        <v>-15181</v>
      </c>
      <c r="E27" s="98">
        <v>-44600</v>
      </c>
      <c r="F27" s="98">
        <v>-86249</v>
      </c>
    </row>
    <row r="28" spans="1:6" x14ac:dyDescent="0.25">
      <c r="B28" s="98"/>
      <c r="C28" s="98"/>
      <c r="D28" s="98"/>
      <c r="E28" s="98"/>
      <c r="F28" s="98"/>
    </row>
    <row r="29" spans="1:6" x14ac:dyDescent="0.25">
      <c r="A29" s="95" t="s">
        <v>35</v>
      </c>
      <c r="B29" s="98"/>
      <c r="C29" s="98"/>
      <c r="D29" s="98"/>
      <c r="E29" s="98"/>
      <c r="F29" s="98"/>
    </row>
    <row r="30" spans="1:6" x14ac:dyDescent="0.25">
      <c r="A30" s="99" t="s">
        <v>36</v>
      </c>
      <c r="B30" s="100">
        <v>608685</v>
      </c>
      <c r="C30" s="100">
        <v>666929</v>
      </c>
      <c r="D30" s="100">
        <v>768133</v>
      </c>
      <c r="E30" s="100">
        <v>869306</v>
      </c>
      <c r="F30" s="100">
        <v>922859</v>
      </c>
    </row>
    <row r="31" spans="1:6" x14ac:dyDescent="0.25">
      <c r="A31" s="99"/>
      <c r="B31" s="98"/>
      <c r="C31" s="98"/>
      <c r="D31" s="98"/>
      <c r="E31" s="98"/>
      <c r="F31" s="98"/>
    </row>
    <row r="32" spans="1:6" x14ac:dyDescent="0.25">
      <c r="A32" s="101" t="s">
        <v>37</v>
      </c>
      <c r="B32" s="98">
        <v>247990</v>
      </c>
      <c r="C32" s="98">
        <v>273612</v>
      </c>
      <c r="D32" s="98">
        <v>315635</v>
      </c>
      <c r="E32" s="98">
        <v>357775</v>
      </c>
      <c r="F32" s="98">
        <v>380417</v>
      </c>
    </row>
    <row r="33" spans="1:6" x14ac:dyDescent="0.25">
      <c r="A33" s="101" t="s">
        <v>38</v>
      </c>
      <c r="B33" s="98">
        <v>326866</v>
      </c>
      <c r="C33" s="98">
        <v>356922</v>
      </c>
      <c r="D33" s="98">
        <v>411195</v>
      </c>
      <c r="E33" s="98">
        <v>465480</v>
      </c>
      <c r="F33" s="98">
        <v>494288</v>
      </c>
    </row>
    <row r="34" spans="1:6" x14ac:dyDescent="0.25">
      <c r="A34" s="101" t="s">
        <v>42</v>
      </c>
      <c r="B34" s="98">
        <v>33829</v>
      </c>
      <c r="C34" s="98">
        <v>36395</v>
      </c>
      <c r="D34" s="98">
        <v>41303</v>
      </c>
      <c r="E34" s="98">
        <v>46050</v>
      </c>
      <c r="F34" s="98">
        <v>48154</v>
      </c>
    </row>
    <row r="35" spans="1:6" x14ac:dyDescent="0.25">
      <c r="A35" s="99" t="s">
        <v>25</v>
      </c>
      <c r="B35" s="100">
        <v>608685</v>
      </c>
      <c r="C35" s="100">
        <v>666929</v>
      </c>
      <c r="D35" s="100">
        <v>768133</v>
      </c>
      <c r="E35" s="100">
        <v>869306</v>
      </c>
      <c r="F35" s="100">
        <v>922859</v>
      </c>
    </row>
    <row r="36" spans="1:6" x14ac:dyDescent="0.25">
      <c r="B36" s="98"/>
      <c r="C36" s="98"/>
      <c r="D36" s="98"/>
      <c r="E36" s="98"/>
      <c r="F36" s="98"/>
    </row>
    <row r="37" spans="1:6" x14ac:dyDescent="0.25">
      <c r="A37" s="95" t="s">
        <v>194</v>
      </c>
      <c r="B37" s="98"/>
      <c r="C37" s="98"/>
      <c r="D37" s="98"/>
      <c r="E37" s="98"/>
      <c r="F37" s="98"/>
    </row>
    <row r="38" spans="1:6" x14ac:dyDescent="0.25">
      <c r="A38" s="6" t="s">
        <v>195</v>
      </c>
      <c r="B38" s="98"/>
      <c r="C38" s="98"/>
      <c r="D38" s="98"/>
      <c r="E38" s="98"/>
      <c r="F38" s="98"/>
    </row>
    <row r="39" spans="1:6" x14ac:dyDescent="0.25">
      <c r="A39" s="6" t="s">
        <v>196</v>
      </c>
      <c r="B39" s="98">
        <v>284.00625470783046</v>
      </c>
      <c r="C39" s="98">
        <v>292.52644234906535</v>
      </c>
      <c r="D39" s="98">
        <v>321.77908658397189</v>
      </c>
      <c r="E39" s="98">
        <v>337.86804091317049</v>
      </c>
      <c r="F39" s="98">
        <v>344.6254017314339</v>
      </c>
    </row>
    <row r="40" spans="1:6" x14ac:dyDescent="0.25">
      <c r="A40" s="6" t="s">
        <v>197</v>
      </c>
      <c r="B40" s="98">
        <v>2953.6650489614362</v>
      </c>
      <c r="C40" s="98">
        <v>3071.5276446651856</v>
      </c>
      <c r="D40" s="98">
        <v>3282.1466831565126</v>
      </c>
      <c r="E40" s="98">
        <v>3480.0408214056552</v>
      </c>
      <c r="F40" s="98">
        <v>3584.1041780069113</v>
      </c>
    </row>
    <row r="41" spans="1:6" x14ac:dyDescent="0.25">
      <c r="B41" s="98"/>
      <c r="C41" s="98"/>
      <c r="D41" s="98"/>
      <c r="E41" s="98"/>
      <c r="F41" s="98"/>
    </row>
    <row r="42" spans="1:6" x14ac:dyDescent="0.25">
      <c r="A42" s="6" t="s">
        <v>198</v>
      </c>
      <c r="B42" s="98"/>
      <c r="C42" s="98"/>
      <c r="D42" s="98"/>
      <c r="E42" s="98"/>
      <c r="F42" s="98"/>
    </row>
    <row r="43" spans="1:6" x14ac:dyDescent="0.25">
      <c r="A43" s="6" t="s">
        <v>199</v>
      </c>
      <c r="B43" s="98">
        <v>5862.5</v>
      </c>
      <c r="C43" s="98">
        <v>5425</v>
      </c>
      <c r="D43" s="98">
        <v>5425</v>
      </c>
      <c r="E43" s="98">
        <v>5425</v>
      </c>
      <c r="F43" s="98">
        <v>5425</v>
      </c>
    </row>
    <row r="44" spans="1:6" x14ac:dyDescent="0.25">
      <c r="A44" s="6" t="s">
        <v>200</v>
      </c>
      <c r="B44" s="98">
        <v>527.625</v>
      </c>
      <c r="C44" s="98">
        <v>471.97499999999997</v>
      </c>
      <c r="D44" s="98">
        <v>466.54999999999995</v>
      </c>
      <c r="E44" s="98">
        <v>466.54999999999995</v>
      </c>
      <c r="F44" s="98">
        <v>466.54999999999995</v>
      </c>
    </row>
    <row r="45" spans="1:6" x14ac:dyDescent="0.25">
      <c r="B45" s="98"/>
      <c r="C45" s="98"/>
      <c r="D45" s="98"/>
      <c r="E45" s="98"/>
      <c r="F45" s="98"/>
    </row>
    <row r="46" spans="1:6" x14ac:dyDescent="0.25">
      <c r="B46" s="98"/>
      <c r="C46" s="98"/>
      <c r="D46" s="98"/>
      <c r="E46" s="98"/>
      <c r="F46" s="98"/>
    </row>
    <row r="47" spans="1:6" x14ac:dyDescent="0.25">
      <c r="B47" s="98"/>
      <c r="C47" s="98"/>
      <c r="D47" s="98"/>
      <c r="E47" s="98"/>
      <c r="F47" s="98"/>
    </row>
    <row r="48" spans="1:6" x14ac:dyDescent="0.25">
      <c r="B48" s="98"/>
      <c r="C48" s="98"/>
      <c r="D48" s="98"/>
      <c r="E48" s="98"/>
      <c r="F48" s="98"/>
    </row>
    <row r="49" spans="2:6" x14ac:dyDescent="0.25">
      <c r="B49" s="98"/>
      <c r="C49" s="98"/>
      <c r="D49" s="98"/>
      <c r="E49" s="98"/>
      <c r="F49" s="98"/>
    </row>
    <row r="50" spans="2:6" x14ac:dyDescent="0.25">
      <c r="B50" s="98"/>
      <c r="C50" s="98"/>
      <c r="D50" s="98"/>
      <c r="E50" s="98"/>
      <c r="F50" s="9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64F5-3DBC-4F57-9870-D1895C1E50F9}">
  <sheetPr>
    <tabColor rgb="FFFFC000"/>
  </sheetPr>
  <dimension ref="A1:F44"/>
  <sheetViews>
    <sheetView zoomScaleNormal="100" workbookViewId="0"/>
  </sheetViews>
  <sheetFormatPr defaultColWidth="8.7109375" defaultRowHeight="15" x14ac:dyDescent="0.25"/>
  <cols>
    <col min="1" max="1" width="39.85546875" style="6" customWidth="1"/>
    <col min="2" max="6" width="10.7109375" style="97" customWidth="1"/>
    <col min="7" max="16384" width="8.7109375" style="6"/>
  </cols>
  <sheetData>
    <row r="1" spans="1:6" ht="15.75" x14ac:dyDescent="0.25">
      <c r="A1" s="201" t="s">
        <v>203</v>
      </c>
      <c r="B1" s="96">
        <v>2020</v>
      </c>
      <c r="C1" s="96">
        <v>2021</v>
      </c>
      <c r="D1" s="96">
        <v>2022</v>
      </c>
      <c r="E1" s="96">
        <v>2023</v>
      </c>
      <c r="F1" s="96">
        <v>2024</v>
      </c>
    </row>
    <row r="2" spans="1:6" x14ac:dyDescent="0.25">
      <c r="A2" s="95" t="s">
        <v>31</v>
      </c>
      <c r="B2" s="98"/>
      <c r="C2" s="98"/>
      <c r="D2" s="98"/>
      <c r="E2" s="98"/>
      <c r="F2" s="98"/>
    </row>
    <row r="3" spans="1:6" x14ac:dyDescent="0.25">
      <c r="A3" s="6" t="s">
        <v>188</v>
      </c>
      <c r="B3" s="98">
        <v>1536353</v>
      </c>
      <c r="C3" s="98">
        <v>1674625</v>
      </c>
      <c r="D3" s="98">
        <v>1858834</v>
      </c>
      <c r="E3" s="98">
        <v>2007540</v>
      </c>
      <c r="F3" s="98">
        <v>2168143</v>
      </c>
    </row>
    <row r="4" spans="1:6" x14ac:dyDescent="0.25">
      <c r="A4" s="114"/>
      <c r="B4" s="98"/>
      <c r="C4" s="98"/>
      <c r="D4" s="98"/>
      <c r="E4" s="98"/>
      <c r="F4" s="98"/>
    </row>
    <row r="5" spans="1:6" x14ac:dyDescent="0.25">
      <c r="A5" s="114" t="s">
        <v>189</v>
      </c>
      <c r="B5" s="98">
        <v>1229082</v>
      </c>
      <c r="C5" s="98">
        <v>1335513</v>
      </c>
      <c r="D5" s="98">
        <v>1487067</v>
      </c>
      <c r="E5" s="98">
        <v>1606032</v>
      </c>
      <c r="F5" s="98">
        <v>1734515</v>
      </c>
    </row>
    <row r="6" spans="1:6" x14ac:dyDescent="0.25">
      <c r="A6" s="114" t="s">
        <v>190</v>
      </c>
      <c r="B6" s="98">
        <v>253498</v>
      </c>
      <c r="C6" s="98">
        <v>259567</v>
      </c>
      <c r="D6" s="98">
        <v>292766</v>
      </c>
      <c r="E6" s="98">
        <v>291093</v>
      </c>
      <c r="F6" s="98">
        <v>303540</v>
      </c>
    </row>
    <row r="7" spans="1:6" x14ac:dyDescent="0.25">
      <c r="A7" s="111" t="s">
        <v>191</v>
      </c>
      <c r="B7" s="100">
        <v>1482581</v>
      </c>
      <c r="C7" s="100">
        <v>1595080</v>
      </c>
      <c r="D7" s="100">
        <v>1779833</v>
      </c>
      <c r="E7" s="100">
        <v>1897126</v>
      </c>
      <c r="F7" s="100">
        <v>2038055</v>
      </c>
    </row>
    <row r="8" spans="1:6" x14ac:dyDescent="0.25">
      <c r="A8" s="111"/>
      <c r="B8" s="100"/>
      <c r="C8" s="100"/>
      <c r="D8" s="100"/>
      <c r="E8" s="100"/>
      <c r="F8" s="100"/>
    </row>
    <row r="9" spans="1:6" x14ac:dyDescent="0.25">
      <c r="A9" s="111" t="s">
        <v>6</v>
      </c>
      <c r="B9" s="100">
        <v>10464</v>
      </c>
      <c r="C9" s="100">
        <v>12684</v>
      </c>
      <c r="D9" s="100">
        <v>13764</v>
      </c>
      <c r="E9" s="100">
        <v>15278</v>
      </c>
      <c r="F9" s="100">
        <v>16500</v>
      </c>
    </row>
    <row r="10" spans="1:6" x14ac:dyDescent="0.25">
      <c r="A10" s="111"/>
      <c r="B10" s="100"/>
      <c r="C10" s="100"/>
      <c r="D10" s="100"/>
      <c r="E10" s="100"/>
      <c r="F10" s="100"/>
    </row>
    <row r="11" spans="1:6" x14ac:dyDescent="0.25">
      <c r="A11" s="111" t="s">
        <v>12</v>
      </c>
      <c r="B11" s="100">
        <v>64237</v>
      </c>
      <c r="C11" s="100">
        <v>92229</v>
      </c>
      <c r="D11" s="100">
        <v>92764</v>
      </c>
      <c r="E11" s="100">
        <v>125693</v>
      </c>
      <c r="F11" s="100">
        <v>146589</v>
      </c>
    </row>
    <row r="12" spans="1:6" x14ac:dyDescent="0.25">
      <c r="A12" s="111" t="s">
        <v>32</v>
      </c>
      <c r="B12" s="100">
        <v>17986</v>
      </c>
      <c r="C12" s="100">
        <v>25824</v>
      </c>
      <c r="D12" s="100">
        <v>25974</v>
      </c>
      <c r="E12" s="100">
        <v>35194</v>
      </c>
      <c r="F12" s="100">
        <v>41045</v>
      </c>
    </row>
    <row r="13" spans="1:6" x14ac:dyDescent="0.25">
      <c r="A13" s="111" t="s">
        <v>14</v>
      </c>
      <c r="B13" s="100">
        <v>46251</v>
      </c>
      <c r="C13" s="100">
        <v>66405</v>
      </c>
      <c r="D13" s="100">
        <v>66790</v>
      </c>
      <c r="E13" s="100">
        <v>90499</v>
      </c>
      <c r="F13" s="100">
        <v>105544</v>
      </c>
    </row>
    <row r="14" spans="1:6" x14ac:dyDescent="0.25">
      <c r="A14" s="111"/>
      <c r="B14" s="98"/>
      <c r="C14" s="98"/>
      <c r="D14" s="98"/>
      <c r="E14" s="98"/>
      <c r="F14" s="98"/>
    </row>
    <row r="15" spans="1:6" x14ac:dyDescent="0.25">
      <c r="A15" s="95" t="s">
        <v>33</v>
      </c>
      <c r="B15" s="98"/>
      <c r="C15" s="98"/>
      <c r="D15" s="98"/>
      <c r="E15" s="98"/>
      <c r="F15" s="98"/>
    </row>
    <row r="16" spans="1:6" x14ac:dyDescent="0.25">
      <c r="A16" s="99" t="s">
        <v>18</v>
      </c>
      <c r="B16" s="100">
        <v>638355</v>
      </c>
      <c r="C16" s="100">
        <v>698319</v>
      </c>
      <c r="D16" s="100">
        <v>775134</v>
      </c>
      <c r="E16" s="100">
        <v>837144</v>
      </c>
      <c r="F16" s="100">
        <v>904116</v>
      </c>
    </row>
    <row r="17" spans="1:6" x14ac:dyDescent="0.25">
      <c r="B17" s="98"/>
      <c r="C17" s="98"/>
      <c r="D17" s="98"/>
      <c r="E17" s="98"/>
      <c r="F17" s="98"/>
    </row>
    <row r="18" spans="1:6" x14ac:dyDescent="0.25">
      <c r="A18" s="101" t="s">
        <v>192</v>
      </c>
      <c r="B18" s="98">
        <v>165158</v>
      </c>
      <c r="C18" s="98">
        <v>184209</v>
      </c>
      <c r="D18" s="98">
        <v>204472</v>
      </c>
      <c r="E18" s="98">
        <v>220829</v>
      </c>
      <c r="F18" s="98">
        <v>238496</v>
      </c>
    </row>
    <row r="19" spans="1:6" x14ac:dyDescent="0.25">
      <c r="A19" s="114" t="s">
        <v>193</v>
      </c>
      <c r="B19" s="98">
        <v>89108</v>
      </c>
      <c r="C19" s="98">
        <v>95454</v>
      </c>
      <c r="D19" s="98">
        <v>105954</v>
      </c>
      <c r="E19" s="98">
        <v>114430</v>
      </c>
      <c r="F19" s="98">
        <v>123584</v>
      </c>
    </row>
    <row r="20" spans="1:6" x14ac:dyDescent="0.25">
      <c r="A20" s="99" t="s">
        <v>23</v>
      </c>
      <c r="B20" s="100">
        <v>254266</v>
      </c>
      <c r="C20" s="100">
        <v>279662</v>
      </c>
      <c r="D20" s="100">
        <v>310425</v>
      </c>
      <c r="E20" s="100">
        <v>335259</v>
      </c>
      <c r="F20" s="100">
        <v>362080</v>
      </c>
    </row>
    <row r="21" spans="1:6" x14ac:dyDescent="0.25">
      <c r="A21" s="99"/>
      <c r="B21" s="98"/>
      <c r="C21" s="98"/>
      <c r="D21" s="98"/>
      <c r="E21" s="98"/>
      <c r="F21" s="98"/>
    </row>
    <row r="22" spans="1:6" x14ac:dyDescent="0.25">
      <c r="A22" s="99" t="s">
        <v>24</v>
      </c>
      <c r="B22" s="100">
        <v>384088</v>
      </c>
      <c r="C22" s="100">
        <v>418656</v>
      </c>
      <c r="D22" s="100">
        <v>464708</v>
      </c>
      <c r="E22" s="100">
        <v>501885</v>
      </c>
      <c r="F22" s="100">
        <v>542036</v>
      </c>
    </row>
    <row r="23" spans="1:6" x14ac:dyDescent="0.25">
      <c r="A23" s="99"/>
      <c r="B23" s="98"/>
      <c r="C23" s="98"/>
      <c r="D23" s="98"/>
      <c r="E23" s="98"/>
      <c r="F23" s="98"/>
    </row>
    <row r="24" spans="1:6" x14ac:dyDescent="0.25">
      <c r="A24" s="99" t="s">
        <v>25</v>
      </c>
      <c r="B24" s="100">
        <v>638355</v>
      </c>
      <c r="C24" s="100">
        <v>698319</v>
      </c>
      <c r="D24" s="100">
        <v>775134</v>
      </c>
      <c r="E24" s="100">
        <v>837144</v>
      </c>
      <c r="F24" s="100">
        <v>904116</v>
      </c>
    </row>
    <row r="25" spans="1:6" x14ac:dyDescent="0.25">
      <c r="B25" s="98"/>
      <c r="C25" s="98"/>
      <c r="D25" s="98"/>
      <c r="E25" s="98"/>
      <c r="F25" s="98"/>
    </row>
    <row r="26" spans="1:6" x14ac:dyDescent="0.25">
      <c r="A26" s="99" t="s">
        <v>26</v>
      </c>
      <c r="B26" s="98"/>
      <c r="C26" s="98"/>
      <c r="D26" s="98"/>
      <c r="E26" s="98"/>
      <c r="F26" s="98"/>
    </row>
    <row r="27" spans="1:6" x14ac:dyDescent="0.25">
      <c r="A27" s="6" t="s">
        <v>39</v>
      </c>
      <c r="B27" s="98">
        <v>-14537</v>
      </c>
      <c r="C27" s="98">
        <v>-31837</v>
      </c>
      <c r="D27" s="98">
        <v>-20738</v>
      </c>
      <c r="E27" s="98">
        <v>-53322</v>
      </c>
      <c r="F27" s="98">
        <v>-65393</v>
      </c>
    </row>
    <row r="28" spans="1:6" x14ac:dyDescent="0.25">
      <c r="B28" s="98"/>
      <c r="C28" s="98"/>
      <c r="D28" s="98"/>
      <c r="E28" s="98"/>
      <c r="F28" s="98"/>
    </row>
    <row r="29" spans="1:6" x14ac:dyDescent="0.25">
      <c r="A29" s="95" t="s">
        <v>35</v>
      </c>
      <c r="B29" s="98"/>
      <c r="C29" s="98"/>
      <c r="D29" s="98"/>
      <c r="E29" s="98"/>
      <c r="F29" s="98"/>
    </row>
    <row r="30" spans="1:6" x14ac:dyDescent="0.25">
      <c r="A30" s="99" t="s">
        <v>36</v>
      </c>
      <c r="B30" s="100">
        <v>832672</v>
      </c>
      <c r="C30" s="100">
        <v>912304</v>
      </c>
      <c r="D30" s="100">
        <v>1014131</v>
      </c>
      <c r="E30" s="100">
        <v>1096854</v>
      </c>
      <c r="F30" s="100">
        <v>1186321</v>
      </c>
    </row>
    <row r="31" spans="1:6" x14ac:dyDescent="0.25">
      <c r="A31" s="99"/>
      <c r="B31" s="98"/>
      <c r="C31" s="98"/>
      <c r="D31" s="98"/>
      <c r="E31" s="98"/>
      <c r="F31" s="98"/>
    </row>
    <row r="32" spans="1:6" x14ac:dyDescent="0.25">
      <c r="A32" s="101" t="s">
        <v>37</v>
      </c>
      <c r="B32" s="98">
        <v>340463</v>
      </c>
      <c r="C32" s="98">
        <v>375587</v>
      </c>
      <c r="D32" s="98">
        <v>418143</v>
      </c>
      <c r="E32" s="98">
        <v>452935</v>
      </c>
      <c r="F32" s="98">
        <v>490619</v>
      </c>
    </row>
    <row r="33" spans="1:6" x14ac:dyDescent="0.25">
      <c r="A33" s="101" t="s">
        <v>38</v>
      </c>
      <c r="B33" s="98">
        <v>440165</v>
      </c>
      <c r="C33" s="98">
        <v>480617</v>
      </c>
      <c r="D33" s="98">
        <v>534415</v>
      </c>
      <c r="E33" s="98">
        <v>578172</v>
      </c>
      <c r="F33" s="98">
        <v>625509</v>
      </c>
    </row>
    <row r="34" spans="1:6" x14ac:dyDescent="0.25">
      <c r="A34" s="101" t="s">
        <v>42</v>
      </c>
      <c r="B34" s="98">
        <v>52044</v>
      </c>
      <c r="C34" s="98">
        <v>56100</v>
      </c>
      <c r="D34" s="98">
        <v>61574</v>
      </c>
      <c r="E34" s="98">
        <v>65747</v>
      </c>
      <c r="F34" s="98">
        <v>70194</v>
      </c>
    </row>
    <row r="35" spans="1:6" x14ac:dyDescent="0.25">
      <c r="A35" s="99" t="s">
        <v>25</v>
      </c>
      <c r="B35" s="100">
        <v>832672</v>
      </c>
      <c r="C35" s="100">
        <v>912304</v>
      </c>
      <c r="D35" s="100">
        <v>1014131</v>
      </c>
      <c r="E35" s="100">
        <v>1096854</v>
      </c>
      <c r="F35" s="100">
        <v>1186321</v>
      </c>
    </row>
    <row r="36" spans="1:6" x14ac:dyDescent="0.25">
      <c r="B36" s="98"/>
      <c r="C36" s="98"/>
      <c r="D36" s="98"/>
      <c r="E36" s="98"/>
      <c r="F36" s="98"/>
    </row>
    <row r="37" spans="1:6" x14ac:dyDescent="0.25">
      <c r="A37" s="95" t="s">
        <v>194</v>
      </c>
      <c r="B37" s="98"/>
      <c r="C37" s="98"/>
      <c r="D37" s="98"/>
      <c r="E37" s="98"/>
      <c r="F37" s="98"/>
    </row>
    <row r="38" spans="1:6" x14ac:dyDescent="0.25">
      <c r="A38" s="6" t="s">
        <v>195</v>
      </c>
      <c r="B38" s="98"/>
      <c r="C38" s="98"/>
      <c r="D38" s="98"/>
      <c r="E38" s="98"/>
      <c r="F38" s="98"/>
    </row>
    <row r="39" spans="1:6" x14ac:dyDescent="0.25">
      <c r="A39" s="6" t="s">
        <v>196</v>
      </c>
      <c r="B39" s="98">
        <v>467.11555050630011</v>
      </c>
      <c r="C39" s="98">
        <v>481.12901702148912</v>
      </c>
      <c r="D39" s="98">
        <v>514.80804821299341</v>
      </c>
      <c r="E39" s="98">
        <v>535.40037014151312</v>
      </c>
      <c r="F39" s="98">
        <v>551.46238124575848</v>
      </c>
    </row>
    <row r="40" spans="1:6" x14ac:dyDescent="0.25">
      <c r="A40" s="6" t="s">
        <v>197</v>
      </c>
      <c r="B40" s="98">
        <v>5044.847945468041</v>
      </c>
      <c r="C40" s="98">
        <v>5244.3062855342305</v>
      </c>
      <c r="D40" s="98">
        <v>5456.9653110577292</v>
      </c>
      <c r="E40" s="98">
        <v>5728.7839605141889</v>
      </c>
      <c r="F40" s="98">
        <v>5955.7937174541903</v>
      </c>
    </row>
    <row r="41" spans="1:6" x14ac:dyDescent="0.25">
      <c r="B41" s="98"/>
      <c r="C41" s="98"/>
      <c r="D41" s="98"/>
      <c r="E41" s="98"/>
      <c r="F41" s="98"/>
    </row>
    <row r="42" spans="1:6" x14ac:dyDescent="0.25">
      <c r="A42" s="6" t="s">
        <v>198</v>
      </c>
      <c r="B42" s="98"/>
      <c r="C42" s="98"/>
      <c r="D42" s="98"/>
      <c r="E42" s="98"/>
      <c r="F42" s="98"/>
    </row>
    <row r="43" spans="1:6" x14ac:dyDescent="0.25">
      <c r="A43" s="6" t="s">
        <v>199</v>
      </c>
      <c r="B43" s="98">
        <v>5159</v>
      </c>
      <c r="C43" s="98">
        <v>4774</v>
      </c>
      <c r="D43" s="98">
        <v>4774</v>
      </c>
      <c r="E43" s="98">
        <v>4774</v>
      </c>
      <c r="F43" s="98">
        <v>4774</v>
      </c>
    </row>
    <row r="44" spans="1:6" x14ac:dyDescent="0.25">
      <c r="A44" s="6" t="s">
        <v>200</v>
      </c>
      <c r="B44" s="98">
        <v>464.31</v>
      </c>
      <c r="C44" s="98">
        <v>415.33799999999997</v>
      </c>
      <c r="D44" s="98">
        <v>410.56399999999996</v>
      </c>
      <c r="E44" s="98">
        <v>410.56399999999996</v>
      </c>
      <c r="F44" s="98">
        <v>410.56399999999996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CA477-E4A9-4BBB-94E4-904317000D0A}">
  <sheetPr>
    <tabColor rgb="FFFFC000"/>
  </sheetPr>
  <dimension ref="A1:F44"/>
  <sheetViews>
    <sheetView zoomScaleNormal="100" workbookViewId="0"/>
  </sheetViews>
  <sheetFormatPr defaultColWidth="8.7109375" defaultRowHeight="15" x14ac:dyDescent="0.25"/>
  <cols>
    <col min="1" max="1" width="39.85546875" style="6" customWidth="1"/>
    <col min="2" max="6" width="10.7109375" style="97" customWidth="1"/>
    <col min="7" max="16384" width="8.7109375" style="6"/>
  </cols>
  <sheetData>
    <row r="1" spans="1:6" ht="15.75" x14ac:dyDescent="0.25">
      <c r="A1" s="201" t="s">
        <v>204</v>
      </c>
      <c r="B1" s="96">
        <v>2020</v>
      </c>
      <c r="C1" s="96">
        <v>2021</v>
      </c>
      <c r="D1" s="96">
        <v>2022</v>
      </c>
      <c r="E1" s="96">
        <v>2023</v>
      </c>
      <c r="F1" s="96">
        <v>2024</v>
      </c>
    </row>
    <row r="2" spans="1:6" x14ac:dyDescent="0.25">
      <c r="A2" s="95" t="s">
        <v>31</v>
      </c>
      <c r="B2" s="98"/>
      <c r="C2" s="98"/>
      <c r="D2" s="98"/>
      <c r="E2" s="98"/>
      <c r="F2" s="98"/>
    </row>
    <row r="3" spans="1:6" x14ac:dyDescent="0.25">
      <c r="A3" s="6" t="s">
        <v>188</v>
      </c>
      <c r="B3" s="98">
        <v>2638639</v>
      </c>
      <c r="C3" s="98">
        <v>2849730</v>
      </c>
      <c r="D3" s="98">
        <v>3049211</v>
      </c>
      <c r="E3" s="98">
        <v>3262656</v>
      </c>
      <c r="F3" s="98">
        <v>3491042</v>
      </c>
    </row>
    <row r="4" spans="1:6" x14ac:dyDescent="0.25">
      <c r="A4" s="114"/>
      <c r="B4" s="98"/>
      <c r="C4" s="98"/>
      <c r="D4" s="98"/>
      <c r="E4" s="98"/>
      <c r="F4" s="98"/>
    </row>
    <row r="5" spans="1:6" x14ac:dyDescent="0.25">
      <c r="A5" s="114" t="s">
        <v>189</v>
      </c>
      <c r="B5" s="98">
        <v>2163684</v>
      </c>
      <c r="C5" s="98">
        <v>2365276</v>
      </c>
      <c r="D5" s="98">
        <v>2561338</v>
      </c>
      <c r="E5" s="98">
        <v>2724318</v>
      </c>
      <c r="F5" s="98">
        <v>2897565</v>
      </c>
    </row>
    <row r="6" spans="1:6" x14ac:dyDescent="0.25">
      <c r="A6" s="114" t="s">
        <v>190</v>
      </c>
      <c r="B6" s="98">
        <v>343023</v>
      </c>
      <c r="C6" s="98">
        <v>398962</v>
      </c>
      <c r="D6" s="98">
        <v>350659</v>
      </c>
      <c r="E6" s="98">
        <v>269169</v>
      </c>
      <c r="F6" s="98">
        <v>270556</v>
      </c>
    </row>
    <row r="7" spans="1:6" x14ac:dyDescent="0.25">
      <c r="A7" s="111" t="s">
        <v>191</v>
      </c>
      <c r="B7" s="100">
        <v>2506707</v>
      </c>
      <c r="C7" s="100">
        <v>2764238</v>
      </c>
      <c r="D7" s="100">
        <v>2911997</v>
      </c>
      <c r="E7" s="100">
        <v>2993487</v>
      </c>
      <c r="F7" s="100">
        <v>3168121</v>
      </c>
    </row>
    <row r="8" spans="1:6" x14ac:dyDescent="0.25">
      <c r="A8" s="111"/>
      <c r="B8" s="100"/>
      <c r="C8" s="100"/>
      <c r="D8" s="100"/>
      <c r="E8" s="100"/>
      <c r="F8" s="100"/>
    </row>
    <row r="9" spans="1:6" x14ac:dyDescent="0.25">
      <c r="A9" s="111" t="s">
        <v>6</v>
      </c>
      <c r="B9" s="100">
        <v>18139</v>
      </c>
      <c r="C9" s="100">
        <v>21785</v>
      </c>
      <c r="D9" s="100">
        <v>23422</v>
      </c>
      <c r="E9" s="100">
        <v>25062</v>
      </c>
      <c r="F9" s="100">
        <v>26816</v>
      </c>
    </row>
    <row r="10" spans="1:6" x14ac:dyDescent="0.25">
      <c r="A10" s="111"/>
      <c r="B10" s="100"/>
      <c r="C10" s="100"/>
      <c r="D10" s="100"/>
      <c r="E10" s="100"/>
      <c r="F10" s="100"/>
    </row>
    <row r="11" spans="1:6" x14ac:dyDescent="0.25">
      <c r="A11" s="111" t="s">
        <v>12</v>
      </c>
      <c r="B11" s="100">
        <v>150071</v>
      </c>
      <c r="C11" s="100">
        <v>107276</v>
      </c>
      <c r="D11" s="100">
        <v>160637</v>
      </c>
      <c r="E11" s="100">
        <v>294231</v>
      </c>
      <c r="F11" s="100">
        <v>349737</v>
      </c>
    </row>
    <row r="12" spans="1:6" x14ac:dyDescent="0.25">
      <c r="A12" s="111" t="s">
        <v>32</v>
      </c>
      <c r="B12" s="100">
        <v>42020</v>
      </c>
      <c r="C12" s="100">
        <v>30037</v>
      </c>
      <c r="D12" s="100">
        <v>44978</v>
      </c>
      <c r="E12" s="100">
        <v>82385</v>
      </c>
      <c r="F12" s="100">
        <v>97926</v>
      </c>
    </row>
    <row r="13" spans="1:6" x14ac:dyDescent="0.25">
      <c r="A13" s="111" t="s">
        <v>14</v>
      </c>
      <c r="B13" s="100">
        <v>108051</v>
      </c>
      <c r="C13" s="100">
        <v>77239</v>
      </c>
      <c r="D13" s="100">
        <v>115658</v>
      </c>
      <c r="E13" s="100">
        <v>211846</v>
      </c>
      <c r="F13" s="100">
        <v>251811</v>
      </c>
    </row>
    <row r="14" spans="1:6" x14ac:dyDescent="0.25">
      <c r="A14" s="111"/>
      <c r="B14" s="98"/>
      <c r="C14" s="98"/>
      <c r="D14" s="98"/>
      <c r="E14" s="98"/>
      <c r="F14" s="98"/>
    </row>
    <row r="15" spans="1:6" x14ac:dyDescent="0.25">
      <c r="A15" s="95" t="s">
        <v>33</v>
      </c>
      <c r="B15" s="98"/>
      <c r="C15" s="98"/>
      <c r="D15" s="98"/>
      <c r="E15" s="98"/>
      <c r="F15" s="98"/>
    </row>
    <row r="16" spans="1:6" x14ac:dyDescent="0.25">
      <c r="A16" s="99" t="s">
        <v>18</v>
      </c>
      <c r="B16" s="100">
        <v>1096355</v>
      </c>
      <c r="C16" s="100">
        <v>1188338</v>
      </c>
      <c r="D16" s="100">
        <v>1271521</v>
      </c>
      <c r="E16" s="100">
        <v>1360528</v>
      </c>
      <c r="F16" s="100">
        <v>1455765</v>
      </c>
    </row>
    <row r="17" spans="1:6" x14ac:dyDescent="0.25">
      <c r="B17" s="98"/>
      <c r="C17" s="98"/>
      <c r="D17" s="98"/>
      <c r="E17" s="98"/>
      <c r="F17" s="98"/>
    </row>
    <row r="18" spans="1:6" x14ac:dyDescent="0.25">
      <c r="A18" s="101" t="s">
        <v>192</v>
      </c>
      <c r="B18" s="98">
        <v>283654</v>
      </c>
      <c r="C18" s="98">
        <v>313470</v>
      </c>
      <c r="D18" s="98">
        <v>335413</v>
      </c>
      <c r="E18" s="98">
        <v>358892</v>
      </c>
      <c r="F18" s="98">
        <v>384015</v>
      </c>
    </row>
    <row r="19" spans="1:6" x14ac:dyDescent="0.25">
      <c r="A19" s="114" t="s">
        <v>193</v>
      </c>
      <c r="B19" s="98">
        <v>153041</v>
      </c>
      <c r="C19" s="98">
        <v>162435</v>
      </c>
      <c r="D19" s="98">
        <v>173805</v>
      </c>
      <c r="E19" s="98">
        <v>185971</v>
      </c>
      <c r="F19" s="98">
        <v>198989</v>
      </c>
    </row>
    <row r="20" spans="1:6" x14ac:dyDescent="0.25">
      <c r="A20" s="99" t="s">
        <v>23</v>
      </c>
      <c r="B20" s="100">
        <v>436695</v>
      </c>
      <c r="C20" s="100">
        <v>475905</v>
      </c>
      <c r="D20" s="100">
        <v>509218</v>
      </c>
      <c r="E20" s="100">
        <v>544864</v>
      </c>
      <c r="F20" s="100">
        <v>583004</v>
      </c>
    </row>
    <row r="21" spans="1:6" x14ac:dyDescent="0.25">
      <c r="A21" s="99"/>
      <c r="B21" s="98"/>
      <c r="C21" s="98"/>
      <c r="D21" s="98"/>
      <c r="E21" s="98"/>
      <c r="F21" s="98"/>
    </row>
    <row r="22" spans="1:6" x14ac:dyDescent="0.25">
      <c r="A22" s="99" t="s">
        <v>24</v>
      </c>
      <c r="B22" s="100">
        <v>659660</v>
      </c>
      <c r="C22" s="100">
        <v>712433</v>
      </c>
      <c r="D22" s="100">
        <v>762303</v>
      </c>
      <c r="E22" s="100">
        <v>815664</v>
      </c>
      <c r="F22" s="100">
        <v>872761</v>
      </c>
    </row>
    <row r="23" spans="1:6" x14ac:dyDescent="0.25">
      <c r="A23" s="99"/>
      <c r="B23" s="98"/>
      <c r="C23" s="98"/>
      <c r="D23" s="98"/>
      <c r="E23" s="98"/>
      <c r="F23" s="98"/>
    </row>
    <row r="24" spans="1:6" x14ac:dyDescent="0.25">
      <c r="A24" s="99" t="s">
        <v>25</v>
      </c>
      <c r="B24" s="100">
        <v>1096355</v>
      </c>
      <c r="C24" s="100">
        <v>1188338</v>
      </c>
      <c r="D24" s="100">
        <v>1271521</v>
      </c>
      <c r="E24" s="100">
        <v>1360528</v>
      </c>
      <c r="F24" s="100">
        <v>1455765</v>
      </c>
    </row>
    <row r="25" spans="1:6" x14ac:dyDescent="0.25">
      <c r="B25" s="98"/>
      <c r="C25" s="98"/>
      <c r="D25" s="98"/>
      <c r="E25" s="98"/>
      <c r="F25" s="98"/>
    </row>
    <row r="26" spans="1:6" x14ac:dyDescent="0.25">
      <c r="A26" s="99" t="s">
        <v>26</v>
      </c>
      <c r="B26" s="98"/>
      <c r="C26" s="98"/>
      <c r="D26" s="98"/>
      <c r="E26" s="98"/>
      <c r="F26" s="98"/>
    </row>
    <row r="27" spans="1:6" x14ac:dyDescent="0.25">
      <c r="A27" s="6" t="s">
        <v>39</v>
      </c>
      <c r="B27" s="98">
        <v>-59187</v>
      </c>
      <c r="C27" s="98">
        <v>-24466</v>
      </c>
      <c r="D27" s="98">
        <v>-65788</v>
      </c>
      <c r="E27" s="98">
        <v>-158485</v>
      </c>
      <c r="F27" s="98">
        <v>-194714</v>
      </c>
    </row>
    <row r="28" spans="1:6" x14ac:dyDescent="0.25">
      <c r="B28" s="98"/>
      <c r="C28" s="98"/>
      <c r="D28" s="98"/>
      <c r="E28" s="98"/>
      <c r="F28" s="98"/>
    </row>
    <row r="29" spans="1:6" x14ac:dyDescent="0.25">
      <c r="A29" s="95" t="s">
        <v>35</v>
      </c>
      <c r="B29" s="98"/>
      <c r="C29" s="98"/>
      <c r="D29" s="98"/>
      <c r="E29" s="98"/>
      <c r="F29" s="98"/>
    </row>
    <row r="30" spans="1:6" x14ac:dyDescent="0.25">
      <c r="A30" s="99" t="s">
        <v>36</v>
      </c>
      <c r="B30" s="100">
        <v>1278551</v>
      </c>
      <c r="C30" s="100">
        <v>1388562</v>
      </c>
      <c r="D30" s="100">
        <v>1488180</v>
      </c>
      <c r="E30" s="100">
        <v>1594940</v>
      </c>
      <c r="F30" s="100">
        <v>1709354</v>
      </c>
    </row>
    <row r="31" spans="1:6" x14ac:dyDescent="0.25">
      <c r="A31" s="99"/>
      <c r="B31" s="98"/>
      <c r="C31" s="98"/>
      <c r="D31" s="98"/>
      <c r="E31" s="98"/>
      <c r="F31" s="98"/>
    </row>
    <row r="32" spans="1:6" x14ac:dyDescent="0.25">
      <c r="A32" s="101" t="s">
        <v>37</v>
      </c>
      <c r="B32" s="98">
        <v>558533</v>
      </c>
      <c r="C32" s="98">
        <v>610586</v>
      </c>
      <c r="D32" s="98">
        <v>655364</v>
      </c>
      <c r="E32" s="98">
        <v>703419</v>
      </c>
      <c r="F32" s="98">
        <v>754990</v>
      </c>
    </row>
    <row r="33" spans="1:6" x14ac:dyDescent="0.25">
      <c r="A33" s="101" t="s">
        <v>38</v>
      </c>
      <c r="B33" s="98">
        <v>650425</v>
      </c>
      <c r="C33" s="98">
        <v>703883</v>
      </c>
      <c r="D33" s="98">
        <v>754680</v>
      </c>
      <c r="E33" s="98">
        <v>809139</v>
      </c>
      <c r="F33" s="98">
        <v>867524</v>
      </c>
    </row>
    <row r="34" spans="1:6" x14ac:dyDescent="0.25">
      <c r="A34" s="101" t="s">
        <v>42</v>
      </c>
      <c r="B34" s="98">
        <v>69594</v>
      </c>
      <c r="C34" s="98">
        <v>74093</v>
      </c>
      <c r="D34" s="98">
        <v>78136</v>
      </c>
      <c r="E34" s="98">
        <v>82382</v>
      </c>
      <c r="F34" s="98">
        <v>86840</v>
      </c>
    </row>
    <row r="35" spans="1:6" x14ac:dyDescent="0.25">
      <c r="A35" s="99" t="s">
        <v>25</v>
      </c>
      <c r="B35" s="100">
        <v>1278551</v>
      </c>
      <c r="C35" s="100">
        <v>1388562</v>
      </c>
      <c r="D35" s="100">
        <v>1488180</v>
      </c>
      <c r="E35" s="100">
        <v>1594940</v>
      </c>
      <c r="F35" s="100">
        <v>1709354</v>
      </c>
    </row>
    <row r="36" spans="1:6" x14ac:dyDescent="0.25">
      <c r="B36" s="98"/>
      <c r="C36" s="98"/>
      <c r="D36" s="98"/>
      <c r="E36" s="98"/>
      <c r="F36" s="98"/>
    </row>
    <row r="37" spans="1:6" x14ac:dyDescent="0.25">
      <c r="A37" s="95" t="s">
        <v>194</v>
      </c>
      <c r="B37" s="98"/>
      <c r="C37" s="98"/>
      <c r="D37" s="98"/>
      <c r="E37" s="98"/>
      <c r="F37" s="98"/>
    </row>
    <row r="38" spans="1:6" x14ac:dyDescent="0.25">
      <c r="A38" s="6" t="s">
        <v>195</v>
      </c>
      <c r="B38" s="98"/>
      <c r="C38" s="98"/>
      <c r="D38" s="98"/>
      <c r="E38" s="98"/>
      <c r="F38" s="98"/>
    </row>
    <row r="39" spans="1:6" x14ac:dyDescent="0.25">
      <c r="A39" s="6" t="s">
        <v>196</v>
      </c>
      <c r="B39" s="98">
        <v>928.922829661008</v>
      </c>
      <c r="C39" s="98">
        <v>975.36897114405849</v>
      </c>
      <c r="D39" s="98">
        <v>1004.6300402783803</v>
      </c>
      <c r="E39" s="98">
        <v>1034.7689414867318</v>
      </c>
      <c r="F39" s="98">
        <v>1065.8120097313338</v>
      </c>
    </row>
    <row r="40" spans="1:6" x14ac:dyDescent="0.25">
      <c r="A40" s="6" t="s">
        <v>197</v>
      </c>
      <c r="B40" s="98">
        <v>10589.72025813549</v>
      </c>
      <c r="C40" s="98">
        <v>11216.74316815667</v>
      </c>
      <c r="D40" s="98">
        <v>11553.245463201372</v>
      </c>
      <c r="E40" s="98">
        <v>11899.842827097415</v>
      </c>
      <c r="F40" s="98">
        <v>12256.838111910336</v>
      </c>
    </row>
    <row r="41" spans="1:6" x14ac:dyDescent="0.25">
      <c r="B41" s="98"/>
      <c r="C41" s="98"/>
      <c r="D41" s="98"/>
      <c r="E41" s="98"/>
      <c r="F41" s="98"/>
    </row>
    <row r="42" spans="1:6" x14ac:dyDescent="0.25">
      <c r="A42" s="6" t="s">
        <v>198</v>
      </c>
      <c r="B42" s="98"/>
      <c r="C42" s="98"/>
      <c r="D42" s="98"/>
      <c r="E42" s="98"/>
      <c r="F42" s="98"/>
    </row>
    <row r="43" spans="1:6" x14ac:dyDescent="0.25">
      <c r="A43" s="6" t="s">
        <v>199</v>
      </c>
      <c r="B43" s="98">
        <v>4690</v>
      </c>
      <c r="C43" s="98">
        <v>4340</v>
      </c>
      <c r="D43" s="98">
        <v>4340</v>
      </c>
      <c r="E43" s="98">
        <v>4340</v>
      </c>
      <c r="F43" s="98">
        <v>4340</v>
      </c>
    </row>
    <row r="44" spans="1:6" x14ac:dyDescent="0.25">
      <c r="A44" s="6" t="s">
        <v>200</v>
      </c>
      <c r="B44" s="98">
        <v>422.09999999999997</v>
      </c>
      <c r="C44" s="98">
        <v>377.58</v>
      </c>
      <c r="D44" s="98">
        <v>373.23999999999995</v>
      </c>
      <c r="E44" s="98">
        <v>373.23999999999995</v>
      </c>
      <c r="F44" s="98">
        <v>373.23999999999995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DEF6-5683-450A-A4FF-1889F3646F37}">
  <sheetPr>
    <tabColor rgb="FFFFC000"/>
  </sheetPr>
  <dimension ref="A1:F36"/>
  <sheetViews>
    <sheetView zoomScaleNormal="100" workbookViewId="0"/>
  </sheetViews>
  <sheetFormatPr defaultColWidth="8.7109375" defaultRowHeight="15" x14ac:dyDescent="0.25"/>
  <cols>
    <col min="1" max="1" width="39.85546875" style="6" customWidth="1"/>
    <col min="2" max="6" width="10.7109375" style="97" customWidth="1"/>
    <col min="7" max="16384" width="8.7109375" style="6"/>
  </cols>
  <sheetData>
    <row r="1" spans="1:6" ht="15.75" x14ac:dyDescent="0.25">
      <c r="A1" s="201" t="s">
        <v>205</v>
      </c>
      <c r="B1" s="96">
        <v>2020</v>
      </c>
      <c r="C1" s="96">
        <v>2021</v>
      </c>
      <c r="D1" s="96">
        <v>2022</v>
      </c>
      <c r="E1" s="96">
        <v>2023</v>
      </c>
      <c r="F1" s="96">
        <v>2024</v>
      </c>
    </row>
    <row r="2" spans="1:6" x14ac:dyDescent="0.25">
      <c r="A2" s="95" t="s">
        <v>31</v>
      </c>
      <c r="B2" s="98"/>
      <c r="C2" s="98"/>
      <c r="D2" s="98"/>
      <c r="E2" s="98"/>
      <c r="F2" s="98"/>
    </row>
    <row r="3" spans="1:6" x14ac:dyDescent="0.25">
      <c r="A3" s="6" t="s">
        <v>188</v>
      </c>
      <c r="B3" s="98">
        <v>0</v>
      </c>
      <c r="C3" s="98">
        <v>0</v>
      </c>
      <c r="D3" s="98">
        <v>0</v>
      </c>
      <c r="E3" s="98">
        <v>0</v>
      </c>
      <c r="F3" s="98">
        <v>0</v>
      </c>
    </row>
    <row r="4" spans="1:6" x14ac:dyDescent="0.25">
      <c r="A4" s="114"/>
      <c r="B4" s="98"/>
      <c r="C4" s="98"/>
      <c r="D4" s="98"/>
      <c r="E4" s="98"/>
      <c r="F4" s="98"/>
    </row>
    <row r="5" spans="1:6" x14ac:dyDescent="0.25">
      <c r="A5" s="114" t="s">
        <v>189</v>
      </c>
      <c r="B5" s="98">
        <v>0</v>
      </c>
      <c r="C5" s="98">
        <v>0</v>
      </c>
      <c r="D5" s="98">
        <v>0</v>
      </c>
      <c r="E5" s="98">
        <v>0</v>
      </c>
      <c r="F5" s="98">
        <v>0</v>
      </c>
    </row>
    <row r="6" spans="1:6" x14ac:dyDescent="0.25">
      <c r="A6" s="114" t="s">
        <v>190</v>
      </c>
      <c r="B6" s="98">
        <v>4186</v>
      </c>
      <c r="C6" s="98">
        <v>4025</v>
      </c>
      <c r="D6" s="98">
        <v>4111</v>
      </c>
      <c r="E6" s="98">
        <v>3764</v>
      </c>
      <c r="F6" s="98">
        <v>3856</v>
      </c>
    </row>
    <row r="7" spans="1:6" x14ac:dyDescent="0.25">
      <c r="A7" s="111" t="s">
        <v>191</v>
      </c>
      <c r="B7" s="100">
        <v>4186</v>
      </c>
      <c r="C7" s="100">
        <v>4025</v>
      </c>
      <c r="D7" s="100">
        <v>4111</v>
      </c>
      <c r="E7" s="100">
        <v>3764</v>
      </c>
      <c r="F7" s="100">
        <v>3856</v>
      </c>
    </row>
    <row r="8" spans="1:6" x14ac:dyDescent="0.25">
      <c r="A8" s="111"/>
      <c r="B8" s="98"/>
      <c r="C8" s="98"/>
      <c r="D8" s="98"/>
      <c r="E8" s="98"/>
      <c r="F8" s="98"/>
    </row>
    <row r="9" spans="1:6" x14ac:dyDescent="0.25">
      <c r="A9" s="111" t="s">
        <v>6</v>
      </c>
      <c r="B9" s="100">
        <v>525</v>
      </c>
      <c r="C9" s="100">
        <v>1229</v>
      </c>
      <c r="D9" s="100">
        <v>2577</v>
      </c>
      <c r="E9" s="100">
        <v>4224</v>
      </c>
      <c r="F9" s="100">
        <v>8935</v>
      </c>
    </row>
    <row r="10" spans="1:6" x14ac:dyDescent="0.25">
      <c r="A10" s="111"/>
      <c r="B10" s="98"/>
      <c r="C10" s="98"/>
      <c r="D10" s="98"/>
      <c r="E10" s="98"/>
      <c r="F10" s="98"/>
    </row>
    <row r="11" spans="1:6" x14ac:dyDescent="0.25">
      <c r="A11" s="111" t="s">
        <v>12</v>
      </c>
      <c r="B11" s="100">
        <v>-3661</v>
      </c>
      <c r="C11" s="100">
        <v>-2797</v>
      </c>
      <c r="D11" s="100">
        <v>-1534</v>
      </c>
      <c r="E11" s="100">
        <v>460</v>
      </c>
      <c r="F11" s="100">
        <v>5079</v>
      </c>
    </row>
    <row r="12" spans="1:6" x14ac:dyDescent="0.25">
      <c r="A12" s="111" t="s">
        <v>32</v>
      </c>
      <c r="B12" s="100">
        <v>-1025</v>
      </c>
      <c r="C12" s="100">
        <v>-783</v>
      </c>
      <c r="D12" s="100">
        <v>-430</v>
      </c>
      <c r="E12" s="100">
        <v>129</v>
      </c>
      <c r="F12" s="100">
        <v>1422</v>
      </c>
    </row>
    <row r="13" spans="1:6" x14ac:dyDescent="0.25">
      <c r="A13" s="111" t="s">
        <v>14</v>
      </c>
      <c r="B13" s="100">
        <v>-2636</v>
      </c>
      <c r="C13" s="100">
        <v>-2014</v>
      </c>
      <c r="D13" s="100">
        <v>-1105</v>
      </c>
      <c r="E13" s="100">
        <v>331</v>
      </c>
      <c r="F13" s="100">
        <v>3657</v>
      </c>
    </row>
    <row r="14" spans="1:6" x14ac:dyDescent="0.25">
      <c r="A14" s="111"/>
      <c r="B14" s="98"/>
      <c r="C14" s="98"/>
      <c r="D14" s="98"/>
      <c r="E14" s="98"/>
      <c r="F14" s="98"/>
    </row>
    <row r="15" spans="1:6" x14ac:dyDescent="0.25">
      <c r="A15" s="95" t="s">
        <v>33</v>
      </c>
      <c r="B15" s="98"/>
      <c r="C15" s="98"/>
      <c r="D15" s="98"/>
      <c r="E15" s="98"/>
      <c r="F15" s="98"/>
    </row>
    <row r="16" spans="1:6" x14ac:dyDescent="0.25">
      <c r="A16" s="99" t="s">
        <v>18</v>
      </c>
      <c r="B16" s="100">
        <v>61830</v>
      </c>
      <c r="C16" s="100">
        <v>130745</v>
      </c>
      <c r="D16" s="100">
        <v>214298</v>
      </c>
      <c r="E16" s="100">
        <v>453303</v>
      </c>
      <c r="F16" s="100">
        <v>670200</v>
      </c>
    </row>
    <row r="17" spans="1:6" x14ac:dyDescent="0.25">
      <c r="B17" s="98"/>
      <c r="C17" s="98"/>
      <c r="D17" s="98"/>
      <c r="E17" s="98"/>
      <c r="F17" s="98"/>
    </row>
    <row r="18" spans="1:6" x14ac:dyDescent="0.25">
      <c r="A18" s="101" t="s">
        <v>192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</row>
    <row r="19" spans="1:6" x14ac:dyDescent="0.25">
      <c r="A19" s="114" t="s">
        <v>193</v>
      </c>
      <c r="B19" s="98">
        <v>0</v>
      </c>
      <c r="C19" s="98">
        <v>0</v>
      </c>
      <c r="D19" s="98">
        <v>0</v>
      </c>
      <c r="E19" s="98">
        <v>0</v>
      </c>
      <c r="F19" s="98">
        <v>0</v>
      </c>
    </row>
    <row r="20" spans="1:6" x14ac:dyDescent="0.25">
      <c r="A20" s="99" t="s">
        <v>23</v>
      </c>
      <c r="B20" s="98">
        <v>0</v>
      </c>
      <c r="C20" s="98">
        <v>0</v>
      </c>
      <c r="D20" s="98">
        <v>0</v>
      </c>
      <c r="E20" s="98">
        <v>0</v>
      </c>
      <c r="F20" s="98">
        <v>0</v>
      </c>
    </row>
    <row r="21" spans="1:6" x14ac:dyDescent="0.25">
      <c r="A21" s="99"/>
      <c r="B21" s="98"/>
      <c r="C21" s="98"/>
      <c r="D21" s="98"/>
      <c r="E21" s="98"/>
      <c r="F21" s="98"/>
    </row>
    <row r="22" spans="1:6" x14ac:dyDescent="0.25">
      <c r="A22" s="99" t="s">
        <v>24</v>
      </c>
      <c r="B22" s="98">
        <v>61830</v>
      </c>
      <c r="C22" s="98">
        <v>130745</v>
      </c>
      <c r="D22" s="98">
        <v>214298</v>
      </c>
      <c r="E22" s="98">
        <v>453303</v>
      </c>
      <c r="F22" s="98">
        <v>670200</v>
      </c>
    </row>
    <row r="23" spans="1:6" x14ac:dyDescent="0.25">
      <c r="A23" s="99"/>
      <c r="B23" s="98"/>
      <c r="C23" s="98"/>
      <c r="D23" s="98"/>
      <c r="E23" s="98"/>
      <c r="F23" s="98"/>
    </row>
    <row r="24" spans="1:6" x14ac:dyDescent="0.25">
      <c r="A24" s="99" t="s">
        <v>25</v>
      </c>
      <c r="B24" s="98">
        <v>61830</v>
      </c>
      <c r="C24" s="98">
        <v>130745</v>
      </c>
      <c r="D24" s="98">
        <v>214298</v>
      </c>
      <c r="E24" s="98">
        <v>453303</v>
      </c>
      <c r="F24" s="98">
        <v>670200</v>
      </c>
    </row>
    <row r="25" spans="1:6" x14ac:dyDescent="0.25">
      <c r="B25" s="98"/>
      <c r="C25" s="98"/>
      <c r="D25" s="98"/>
      <c r="E25" s="98"/>
      <c r="F25" s="98"/>
    </row>
    <row r="26" spans="1:6" x14ac:dyDescent="0.25">
      <c r="A26" s="99" t="s">
        <v>26</v>
      </c>
      <c r="B26" s="98"/>
      <c r="C26" s="98"/>
      <c r="D26" s="98"/>
      <c r="E26" s="98"/>
      <c r="F26" s="98"/>
    </row>
    <row r="27" spans="1:6" x14ac:dyDescent="0.25">
      <c r="A27" s="6" t="s">
        <v>39</v>
      </c>
      <c r="B27" s="98">
        <v>35309</v>
      </c>
      <c r="C27" s="98">
        <v>70929</v>
      </c>
      <c r="D27" s="98">
        <v>84654</v>
      </c>
      <c r="E27" s="98">
        <v>238675</v>
      </c>
      <c r="F27" s="98">
        <v>324965</v>
      </c>
    </row>
    <row r="28" spans="1:6" x14ac:dyDescent="0.25">
      <c r="A28" s="6" t="s">
        <v>34</v>
      </c>
      <c r="B28" s="98">
        <v>0</v>
      </c>
      <c r="C28" s="98">
        <v>0</v>
      </c>
      <c r="D28" s="98">
        <v>0</v>
      </c>
      <c r="E28" s="98">
        <v>0</v>
      </c>
      <c r="F28" s="98">
        <v>-111723</v>
      </c>
    </row>
    <row r="29" spans="1:6" x14ac:dyDescent="0.25">
      <c r="B29" s="98"/>
      <c r="C29" s="98"/>
      <c r="D29" s="98"/>
      <c r="E29" s="98"/>
      <c r="F29" s="98"/>
    </row>
    <row r="30" spans="1:6" x14ac:dyDescent="0.25">
      <c r="A30" s="95" t="s">
        <v>35</v>
      </c>
      <c r="B30" s="98"/>
      <c r="C30" s="98"/>
      <c r="D30" s="98"/>
      <c r="E30" s="98"/>
      <c r="F30" s="98"/>
    </row>
    <row r="31" spans="1:6" x14ac:dyDescent="0.25">
      <c r="A31" s="99" t="s">
        <v>36</v>
      </c>
      <c r="B31" s="98">
        <v>67487</v>
      </c>
      <c r="C31" s="98">
        <v>142774</v>
      </c>
      <c r="D31" s="98">
        <v>234120</v>
      </c>
      <c r="E31" s="98">
        <v>495460</v>
      </c>
      <c r="F31" s="98">
        <v>732864</v>
      </c>
    </row>
    <row r="32" spans="1:6" x14ac:dyDescent="0.25">
      <c r="A32" s="99"/>
      <c r="B32" s="98"/>
      <c r="C32" s="98"/>
      <c r="D32" s="98"/>
      <c r="E32" s="98"/>
      <c r="F32" s="98"/>
    </row>
    <row r="33" spans="1:6" x14ac:dyDescent="0.25">
      <c r="A33" s="101" t="s">
        <v>37</v>
      </c>
      <c r="B33" s="98">
        <v>0</v>
      </c>
      <c r="C33" s="98">
        <v>0</v>
      </c>
      <c r="D33" s="98">
        <v>0</v>
      </c>
      <c r="E33" s="98">
        <v>0</v>
      </c>
      <c r="F33" s="98">
        <v>0</v>
      </c>
    </row>
    <row r="34" spans="1:6" x14ac:dyDescent="0.25">
      <c r="A34" s="101" t="s">
        <v>38</v>
      </c>
      <c r="B34" s="98">
        <v>60964</v>
      </c>
      <c r="C34" s="98">
        <v>129176</v>
      </c>
      <c r="D34" s="98">
        <v>212155</v>
      </c>
      <c r="E34" s="98">
        <v>449676</v>
      </c>
      <c r="F34" s="98">
        <v>666179</v>
      </c>
    </row>
    <row r="35" spans="1:6" x14ac:dyDescent="0.25">
      <c r="A35" s="101" t="s">
        <v>42</v>
      </c>
      <c r="B35" s="98">
        <v>6523</v>
      </c>
      <c r="C35" s="98">
        <v>13598</v>
      </c>
      <c r="D35" s="98">
        <v>21965</v>
      </c>
      <c r="E35" s="98">
        <v>45784</v>
      </c>
      <c r="F35" s="98">
        <v>66685</v>
      </c>
    </row>
    <row r="36" spans="1:6" x14ac:dyDescent="0.25">
      <c r="A36" s="99" t="s">
        <v>25</v>
      </c>
      <c r="B36" s="100">
        <v>67487</v>
      </c>
      <c r="C36" s="100">
        <v>142774</v>
      </c>
      <c r="D36" s="100">
        <v>234120</v>
      </c>
      <c r="E36" s="100">
        <v>495460</v>
      </c>
      <c r="F36" s="100">
        <v>732864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45F6A-D518-43FC-9569-3348FBB9643E}">
  <sheetPr>
    <tabColor rgb="FFFFC000"/>
  </sheetPr>
  <dimension ref="A1:F58"/>
  <sheetViews>
    <sheetView zoomScaleNormal="100" workbookViewId="0"/>
  </sheetViews>
  <sheetFormatPr defaultColWidth="8.7109375" defaultRowHeight="15" x14ac:dyDescent="0.25"/>
  <cols>
    <col min="1" max="1" width="39.85546875" style="6" customWidth="1"/>
    <col min="2" max="6" width="10.7109375" style="97" customWidth="1"/>
    <col min="7" max="16384" width="8.7109375" style="6"/>
  </cols>
  <sheetData>
    <row r="1" spans="1:6" x14ac:dyDescent="0.25">
      <c r="A1" s="95" t="s">
        <v>30</v>
      </c>
      <c r="B1" s="96">
        <v>2020</v>
      </c>
      <c r="C1" s="96">
        <v>2021</v>
      </c>
      <c r="D1" s="96">
        <v>2022</v>
      </c>
      <c r="E1" s="96">
        <v>2023</v>
      </c>
      <c r="F1" s="96">
        <v>2024</v>
      </c>
    </row>
    <row r="2" spans="1:6" x14ac:dyDescent="0.25">
      <c r="A2" s="95" t="s">
        <v>31</v>
      </c>
      <c r="B2" s="98"/>
      <c r="C2" s="98"/>
      <c r="D2" s="98"/>
      <c r="E2" s="98"/>
      <c r="F2" s="98"/>
    </row>
    <row r="3" spans="1:6" x14ac:dyDescent="0.25">
      <c r="A3" s="6" t="s">
        <v>188</v>
      </c>
      <c r="B3" s="98">
        <v>5616813</v>
      </c>
      <c r="C3" s="98">
        <v>6104047</v>
      </c>
      <c r="D3" s="98">
        <v>6715611</v>
      </c>
      <c r="E3" s="98">
        <v>7309356</v>
      </c>
      <c r="F3" s="98">
        <v>7843476</v>
      </c>
    </row>
    <row r="4" spans="1:6" x14ac:dyDescent="0.25">
      <c r="A4" s="114"/>
      <c r="B4" s="98"/>
      <c r="C4" s="98"/>
      <c r="D4" s="98"/>
      <c r="E4" s="98"/>
      <c r="F4" s="98"/>
    </row>
    <row r="5" spans="1:6" x14ac:dyDescent="0.25">
      <c r="A5" s="114" t="s">
        <v>189</v>
      </c>
      <c r="B5" s="98">
        <v>4601193</v>
      </c>
      <c r="C5" s="98">
        <v>4970266</v>
      </c>
      <c r="D5" s="98">
        <v>5496722</v>
      </c>
      <c r="E5" s="98">
        <v>5959568</v>
      </c>
      <c r="F5" s="98">
        <v>6374099</v>
      </c>
    </row>
    <row r="6" spans="1:6" x14ac:dyDescent="0.25">
      <c r="A6" s="114" t="s">
        <v>190</v>
      </c>
      <c r="B6" s="98">
        <v>846715</v>
      </c>
      <c r="C6" s="98">
        <v>916488</v>
      </c>
      <c r="D6" s="98">
        <v>943245</v>
      </c>
      <c r="E6" s="98">
        <v>871095</v>
      </c>
      <c r="F6" s="98">
        <v>896511</v>
      </c>
    </row>
    <row r="7" spans="1:6" x14ac:dyDescent="0.25">
      <c r="A7" s="111" t="s">
        <v>191</v>
      </c>
      <c r="B7" s="100">
        <v>5447908</v>
      </c>
      <c r="C7" s="100">
        <v>5886754</v>
      </c>
      <c r="D7" s="100">
        <v>6439967</v>
      </c>
      <c r="E7" s="100">
        <v>6830663</v>
      </c>
      <c r="F7" s="100">
        <v>7270610</v>
      </c>
    </row>
    <row r="8" spans="1:6" x14ac:dyDescent="0.25">
      <c r="A8" s="111"/>
      <c r="B8" s="100"/>
      <c r="C8" s="100"/>
      <c r="D8" s="100"/>
      <c r="E8" s="100"/>
      <c r="F8" s="100"/>
    </row>
    <row r="9" spans="1:6" x14ac:dyDescent="0.25">
      <c r="A9" s="111" t="s">
        <v>6</v>
      </c>
      <c r="B9" s="100">
        <v>38757</v>
      </c>
      <c r="C9" s="100">
        <v>47601</v>
      </c>
      <c r="D9" s="100">
        <v>52748</v>
      </c>
      <c r="E9" s="100">
        <v>59420</v>
      </c>
      <c r="F9" s="100">
        <v>69010</v>
      </c>
    </row>
    <row r="10" spans="1:6" x14ac:dyDescent="0.25">
      <c r="A10" s="111"/>
      <c r="B10" s="100"/>
      <c r="C10" s="100"/>
      <c r="D10" s="100"/>
      <c r="E10" s="100"/>
      <c r="F10" s="100"/>
    </row>
    <row r="11" spans="1:6" x14ac:dyDescent="0.25">
      <c r="A11" s="111" t="s">
        <v>12</v>
      </c>
      <c r="B11" s="100">
        <v>207662</v>
      </c>
      <c r="C11" s="100">
        <v>264894</v>
      </c>
      <c r="D11" s="100">
        <v>328392</v>
      </c>
      <c r="E11" s="100">
        <v>538113</v>
      </c>
      <c r="F11" s="100">
        <v>641876</v>
      </c>
    </row>
    <row r="12" spans="1:6" x14ac:dyDescent="0.25">
      <c r="A12" s="111" t="s">
        <v>32</v>
      </c>
      <c r="B12" s="100">
        <v>58145</v>
      </c>
      <c r="C12" s="100">
        <v>74170</v>
      </c>
      <c r="D12" s="100">
        <v>91950</v>
      </c>
      <c r="E12" s="100">
        <v>150672</v>
      </c>
      <c r="F12" s="100">
        <v>179725</v>
      </c>
    </row>
    <row r="13" spans="1:6" x14ac:dyDescent="0.25">
      <c r="A13" s="111" t="s">
        <v>14</v>
      </c>
      <c r="B13" s="100">
        <v>149517</v>
      </c>
      <c r="C13" s="100">
        <v>190724</v>
      </c>
      <c r="D13" s="100">
        <v>236442</v>
      </c>
      <c r="E13" s="100">
        <v>387441</v>
      </c>
      <c r="F13" s="100">
        <v>462151</v>
      </c>
    </row>
    <row r="14" spans="1:6" x14ac:dyDescent="0.25">
      <c r="A14" s="111"/>
      <c r="B14" s="98"/>
      <c r="C14" s="98"/>
      <c r="D14" s="98"/>
      <c r="E14" s="98"/>
      <c r="F14" s="98"/>
    </row>
    <row r="15" spans="1:6" x14ac:dyDescent="0.25">
      <c r="A15" s="95" t="s">
        <v>33</v>
      </c>
      <c r="B15" s="98"/>
      <c r="C15" s="98"/>
      <c r="D15" s="98"/>
      <c r="E15" s="98"/>
      <c r="F15" s="98"/>
    </row>
    <row r="16" spans="1:6" x14ac:dyDescent="0.25">
      <c r="A16" s="99" t="s">
        <v>18</v>
      </c>
      <c r="B16" s="100">
        <v>2395617</v>
      </c>
      <c r="C16" s="100">
        <v>2676133</v>
      </c>
      <c r="D16" s="100">
        <v>3014708</v>
      </c>
      <c r="E16" s="100">
        <v>3501303</v>
      </c>
      <c r="F16" s="100">
        <v>3940930</v>
      </c>
    </row>
    <row r="17" spans="1:6" x14ac:dyDescent="0.25">
      <c r="B17" s="98"/>
      <c r="C17" s="98"/>
      <c r="D17" s="98"/>
      <c r="E17" s="98"/>
      <c r="F17" s="98"/>
    </row>
    <row r="18" spans="1:6" x14ac:dyDescent="0.25">
      <c r="A18" s="101" t="s">
        <v>192</v>
      </c>
      <c r="B18" s="98">
        <v>603808</v>
      </c>
      <c r="C18" s="98">
        <v>671445</v>
      </c>
      <c r="D18" s="98">
        <v>738717</v>
      </c>
      <c r="E18" s="98">
        <v>804028</v>
      </c>
      <c r="F18" s="98">
        <v>862783</v>
      </c>
    </row>
    <row r="19" spans="1:6" x14ac:dyDescent="0.25">
      <c r="A19" s="114" t="s">
        <v>193</v>
      </c>
      <c r="B19" s="98">
        <v>325775</v>
      </c>
      <c r="C19" s="98">
        <v>347931</v>
      </c>
      <c r="D19" s="98">
        <v>382791</v>
      </c>
      <c r="E19" s="98">
        <v>416634</v>
      </c>
      <c r="F19" s="98">
        <v>447078</v>
      </c>
    </row>
    <row r="20" spans="1:6" x14ac:dyDescent="0.25">
      <c r="A20" s="99" t="s">
        <v>23</v>
      </c>
      <c r="B20" s="100">
        <v>929583</v>
      </c>
      <c r="C20" s="100">
        <v>1019376</v>
      </c>
      <c r="D20" s="100">
        <v>1121508</v>
      </c>
      <c r="E20" s="100">
        <v>1220662</v>
      </c>
      <c r="F20" s="100">
        <v>1309861</v>
      </c>
    </row>
    <row r="21" spans="1:6" x14ac:dyDescent="0.25">
      <c r="A21" s="99"/>
      <c r="B21" s="98"/>
      <c r="C21" s="98"/>
      <c r="D21" s="98"/>
      <c r="E21" s="98"/>
      <c r="F21" s="98"/>
    </row>
    <row r="22" spans="1:6" x14ac:dyDescent="0.25">
      <c r="A22" s="99" t="s">
        <v>24</v>
      </c>
      <c r="B22" s="100">
        <v>1466034</v>
      </c>
      <c r="C22" s="100">
        <v>1656757</v>
      </c>
      <c r="D22" s="100">
        <v>1893200</v>
      </c>
      <c r="E22" s="100">
        <v>2280641</v>
      </c>
      <c r="F22" s="100">
        <v>2631069</v>
      </c>
    </row>
    <row r="23" spans="1:6" x14ac:dyDescent="0.25">
      <c r="A23" s="7" t="s">
        <v>46</v>
      </c>
      <c r="B23" s="102">
        <v>6.2449443818102814</v>
      </c>
      <c r="C23" s="102">
        <v>6.475227402414335</v>
      </c>
      <c r="D23" s="102">
        <v>6.7059259001253313</v>
      </c>
      <c r="E23" s="102">
        <v>6.9999973104817519</v>
      </c>
      <c r="F23" s="102">
        <v>7</v>
      </c>
    </row>
    <row r="24" spans="1:6" x14ac:dyDescent="0.25">
      <c r="A24" s="99" t="s">
        <v>25</v>
      </c>
      <c r="B24" s="100">
        <v>2395617</v>
      </c>
      <c r="C24" s="100">
        <v>2676133</v>
      </c>
      <c r="D24" s="100">
        <v>3014708</v>
      </c>
      <c r="E24" s="100">
        <v>3501303</v>
      </c>
      <c r="F24" s="100">
        <v>3940930</v>
      </c>
    </row>
    <row r="25" spans="1:6" x14ac:dyDescent="0.25">
      <c r="B25" s="98"/>
      <c r="C25" s="98"/>
      <c r="D25" s="98"/>
      <c r="E25" s="98"/>
      <c r="F25" s="98"/>
    </row>
    <row r="26" spans="1:6" x14ac:dyDescent="0.25">
      <c r="A26" s="99" t="s">
        <v>26</v>
      </c>
      <c r="B26" s="98"/>
      <c r="C26" s="98"/>
      <c r="D26" s="98"/>
      <c r="E26" s="98"/>
      <c r="F26" s="98"/>
    </row>
    <row r="27" spans="1:6" x14ac:dyDescent="0.25">
      <c r="A27" s="6" t="s">
        <v>39</v>
      </c>
      <c r="B27" s="98">
        <v>0</v>
      </c>
      <c r="C27" s="98">
        <v>0</v>
      </c>
      <c r="D27" s="98">
        <v>0</v>
      </c>
      <c r="E27" s="98">
        <v>0</v>
      </c>
      <c r="F27" s="98">
        <v>0</v>
      </c>
    </row>
    <row r="28" spans="1:6" x14ac:dyDescent="0.25">
      <c r="A28" s="6" t="s">
        <v>34</v>
      </c>
      <c r="B28" s="98">
        <v>0</v>
      </c>
      <c r="C28" s="98">
        <v>0</v>
      </c>
      <c r="D28" s="98">
        <v>0</v>
      </c>
      <c r="E28" s="98">
        <v>0</v>
      </c>
      <c r="F28" s="98">
        <v>-111723</v>
      </c>
    </row>
    <row r="29" spans="1:6" x14ac:dyDescent="0.25">
      <c r="B29" s="98"/>
      <c r="C29" s="98"/>
      <c r="D29" s="98"/>
      <c r="E29" s="98"/>
      <c r="F29" s="98"/>
    </row>
    <row r="30" spans="1:6" x14ac:dyDescent="0.25">
      <c r="A30" s="95" t="s">
        <v>35</v>
      </c>
      <c r="B30" s="98"/>
      <c r="C30" s="98"/>
      <c r="D30" s="98"/>
      <c r="E30" s="98"/>
      <c r="F30" s="98"/>
    </row>
    <row r="31" spans="1:6" x14ac:dyDescent="0.25">
      <c r="A31" s="99" t="s">
        <v>36</v>
      </c>
      <c r="B31" s="100">
        <v>2904226</v>
      </c>
      <c r="C31" s="100">
        <v>3242145</v>
      </c>
      <c r="D31" s="100">
        <v>3652198</v>
      </c>
      <c r="E31" s="100">
        <v>4222212</v>
      </c>
      <c r="F31" s="100">
        <v>4737265</v>
      </c>
    </row>
    <row r="32" spans="1:6" x14ac:dyDescent="0.25">
      <c r="A32" s="99"/>
      <c r="B32" s="98"/>
      <c r="C32" s="98"/>
      <c r="D32" s="98"/>
      <c r="E32" s="98"/>
      <c r="F32" s="98"/>
    </row>
    <row r="33" spans="1:6" x14ac:dyDescent="0.25">
      <c r="A33" s="101" t="s">
        <v>37</v>
      </c>
      <c r="B33" s="98">
        <v>1194800</v>
      </c>
      <c r="C33" s="98">
        <v>1314025</v>
      </c>
      <c r="D33" s="98">
        <v>1450116</v>
      </c>
      <c r="E33" s="98">
        <v>1582674</v>
      </c>
      <c r="F33" s="98">
        <v>1703080</v>
      </c>
    </row>
    <row r="34" spans="1:6" x14ac:dyDescent="0.25">
      <c r="A34" s="101" t="s">
        <v>38</v>
      </c>
      <c r="B34" s="98">
        <v>1540985</v>
      </c>
      <c r="C34" s="98">
        <v>1740822</v>
      </c>
      <c r="D34" s="98">
        <v>1991265</v>
      </c>
      <c r="E34" s="98">
        <v>2390936</v>
      </c>
      <c r="F34" s="98">
        <v>2752797</v>
      </c>
    </row>
    <row r="35" spans="1:6" x14ac:dyDescent="0.25">
      <c r="A35" s="101" t="s">
        <v>42</v>
      </c>
      <c r="B35" s="98">
        <v>168442</v>
      </c>
      <c r="C35" s="98">
        <v>187299</v>
      </c>
      <c r="D35" s="98">
        <v>210818</v>
      </c>
      <c r="E35" s="98">
        <v>248601</v>
      </c>
      <c r="F35" s="98">
        <v>281388</v>
      </c>
    </row>
    <row r="36" spans="1:6" x14ac:dyDescent="0.25">
      <c r="A36" s="99" t="s">
        <v>25</v>
      </c>
      <c r="B36" s="100">
        <v>2904227</v>
      </c>
      <c r="C36" s="100">
        <v>3242146</v>
      </c>
      <c r="D36" s="100">
        <v>3652199</v>
      </c>
      <c r="E36" s="100">
        <v>4222211</v>
      </c>
      <c r="F36" s="100">
        <v>4737265</v>
      </c>
    </row>
    <row r="37" spans="1:6" x14ac:dyDescent="0.25">
      <c r="B37" s="98"/>
      <c r="C37" s="98"/>
      <c r="D37" s="98"/>
      <c r="E37" s="98"/>
      <c r="F37" s="98"/>
    </row>
    <row r="38" spans="1:6" x14ac:dyDescent="0.25">
      <c r="A38" s="95" t="s">
        <v>194</v>
      </c>
      <c r="B38" s="98"/>
      <c r="C38" s="98"/>
      <c r="D38" s="98"/>
      <c r="E38" s="98"/>
      <c r="F38" s="98"/>
    </row>
    <row r="39" spans="1:6" x14ac:dyDescent="0.25">
      <c r="A39" s="6" t="s">
        <v>195</v>
      </c>
      <c r="B39" s="98"/>
      <c r="C39" s="98"/>
      <c r="D39" s="98"/>
      <c r="E39" s="98"/>
      <c r="F39" s="98"/>
    </row>
    <row r="40" spans="1:6" x14ac:dyDescent="0.25">
      <c r="A40" s="6" t="s">
        <v>196</v>
      </c>
      <c r="B40" s="98">
        <v>6113.4631600268822</v>
      </c>
      <c r="C40" s="98">
        <v>6343.7182891386492</v>
      </c>
      <c r="D40" s="98">
        <v>6670.582166489613</v>
      </c>
      <c r="E40" s="98">
        <v>6973.9181788882661</v>
      </c>
      <c r="F40" s="98">
        <v>7181.2380929335786</v>
      </c>
    </row>
    <row r="41" spans="1:6" x14ac:dyDescent="0.25">
      <c r="A41" s="6" t="s">
        <v>197</v>
      </c>
      <c r="B41" s="98">
        <v>15634.568203603532</v>
      </c>
      <c r="C41" s="98">
        <v>16461.049453690903</v>
      </c>
      <c r="D41" s="98">
        <v>17010.210774259103</v>
      </c>
      <c r="E41" s="98">
        <v>17628.626787611604</v>
      </c>
      <c r="F41" s="98">
        <v>18212.631829364527</v>
      </c>
    </row>
    <row r="42" spans="1:6" x14ac:dyDescent="0.25">
      <c r="B42" s="98"/>
      <c r="C42" s="98"/>
      <c r="D42" s="98"/>
      <c r="E42" s="98"/>
      <c r="F42" s="98"/>
    </row>
    <row r="43" spans="1:6" x14ac:dyDescent="0.25">
      <c r="A43" s="6" t="s">
        <v>198</v>
      </c>
      <c r="B43" s="98"/>
      <c r="C43" s="98"/>
      <c r="D43" s="98"/>
      <c r="E43" s="98"/>
      <c r="F43" s="98"/>
    </row>
    <row r="44" spans="1:6" x14ac:dyDescent="0.25">
      <c r="A44" s="6" t="s">
        <v>199</v>
      </c>
      <c r="B44" s="98">
        <v>4758.9935256987319</v>
      </c>
      <c r="C44" s="98">
        <v>4502.389095589333</v>
      </c>
      <c r="D44" s="98">
        <v>4515.5862537883359</v>
      </c>
      <c r="E44" s="98">
        <v>4520.2349736674087</v>
      </c>
      <c r="F44" s="98">
        <v>4519.9982115970324</v>
      </c>
    </row>
    <row r="45" spans="1:6" x14ac:dyDescent="0.25">
      <c r="A45" s="6" t="s">
        <v>200</v>
      </c>
      <c r="B45" s="98">
        <v>428.3094173128859</v>
      </c>
      <c r="C45" s="98">
        <v>391.70785131627196</v>
      </c>
      <c r="D45" s="98">
        <v>388.34041782579686</v>
      </c>
      <c r="E45" s="98">
        <v>388.74020773539712</v>
      </c>
      <c r="F45" s="98">
        <v>388.71984619734468</v>
      </c>
    </row>
    <row r="46" spans="1:6" x14ac:dyDescent="0.25">
      <c r="B46" s="98"/>
      <c r="C46" s="98"/>
      <c r="D46" s="98"/>
      <c r="E46" s="98"/>
      <c r="F46" s="98"/>
    </row>
    <row r="47" spans="1:6" x14ac:dyDescent="0.25">
      <c r="B47" s="98"/>
      <c r="C47" s="98"/>
      <c r="D47" s="98"/>
      <c r="E47" s="98"/>
      <c r="F47" s="98"/>
    </row>
    <row r="48" spans="1:6" x14ac:dyDescent="0.25">
      <c r="A48" s="6" t="s">
        <v>121</v>
      </c>
      <c r="B48" s="98"/>
      <c r="C48" s="98"/>
      <c r="D48" s="98"/>
      <c r="E48" s="98"/>
      <c r="F48" s="98"/>
    </row>
    <row r="49" spans="2:6" x14ac:dyDescent="0.25">
      <c r="B49" s="98"/>
      <c r="C49" s="98"/>
      <c r="D49" s="98"/>
      <c r="E49" s="98"/>
      <c r="F49" s="98"/>
    </row>
    <row r="50" spans="2:6" x14ac:dyDescent="0.25">
      <c r="B50" s="98"/>
      <c r="C50" s="98"/>
      <c r="D50" s="98"/>
      <c r="E50" s="98"/>
      <c r="F50" s="98"/>
    </row>
    <row r="51" spans="2:6" x14ac:dyDescent="0.25">
      <c r="B51" s="98"/>
      <c r="C51" s="98"/>
      <c r="D51" s="98"/>
      <c r="E51" s="98"/>
      <c r="F51" s="98"/>
    </row>
    <row r="52" spans="2:6" x14ac:dyDescent="0.25">
      <c r="B52" s="98"/>
      <c r="C52" s="98"/>
      <c r="D52" s="98"/>
      <c r="E52" s="98"/>
      <c r="F52" s="98"/>
    </row>
    <row r="53" spans="2:6" x14ac:dyDescent="0.25">
      <c r="B53" s="98"/>
      <c r="C53" s="98"/>
      <c r="D53" s="98"/>
      <c r="E53" s="98"/>
      <c r="F53" s="98"/>
    </row>
    <row r="54" spans="2:6" x14ac:dyDescent="0.25">
      <c r="B54" s="98"/>
      <c r="C54" s="98"/>
      <c r="D54" s="98"/>
      <c r="E54" s="98"/>
      <c r="F54" s="98"/>
    </row>
    <row r="55" spans="2:6" x14ac:dyDescent="0.25">
      <c r="B55" s="98"/>
      <c r="C55" s="98"/>
      <c r="D55" s="98"/>
      <c r="E55" s="98"/>
      <c r="F55" s="98"/>
    </row>
    <row r="56" spans="2:6" x14ac:dyDescent="0.25">
      <c r="B56" s="98"/>
      <c r="C56" s="98"/>
      <c r="D56" s="98"/>
      <c r="E56" s="98"/>
      <c r="F56" s="98"/>
    </row>
    <row r="57" spans="2:6" x14ac:dyDescent="0.25">
      <c r="B57" s="98"/>
      <c r="C57" s="98"/>
      <c r="D57" s="98"/>
      <c r="E57" s="98"/>
      <c r="F57" s="98"/>
    </row>
    <row r="58" spans="2:6" x14ac:dyDescent="0.25">
      <c r="B58" s="98"/>
      <c r="C58" s="98"/>
      <c r="D58" s="98"/>
      <c r="E58" s="98"/>
      <c r="F58" s="9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328F-1C74-42B1-88B1-B6C33A425231}">
  <sheetPr>
    <tabColor rgb="FFFFC000"/>
  </sheetPr>
  <dimension ref="A1:G50"/>
  <sheetViews>
    <sheetView zoomScaleNormal="100" workbookViewId="0"/>
  </sheetViews>
  <sheetFormatPr defaultRowHeight="15" x14ac:dyDescent="0.25"/>
  <cols>
    <col min="1" max="1" width="3.7109375" style="6" customWidth="1"/>
    <col min="2" max="2" width="48.42578125" style="6" customWidth="1"/>
    <col min="3" max="5" width="12.7109375" style="116" customWidth="1"/>
    <col min="6" max="6" width="16.140625" style="116" bestFit="1" customWidth="1"/>
    <col min="7" max="7" width="12.7109375" style="116" customWidth="1"/>
    <col min="8" max="8" width="12.7109375" style="6" customWidth="1"/>
    <col min="9" max="16384" width="9.140625" style="6"/>
  </cols>
  <sheetData>
    <row r="1" spans="1:7" ht="17.25" x14ac:dyDescent="0.4">
      <c r="B1" s="6" t="s">
        <v>206</v>
      </c>
      <c r="C1" s="220" t="s">
        <v>207</v>
      </c>
      <c r="D1" s="220"/>
      <c r="E1" s="220"/>
    </row>
    <row r="2" spans="1:7" x14ac:dyDescent="0.25">
      <c r="C2" s="116" t="s">
        <v>208</v>
      </c>
      <c r="D2" s="116" t="s">
        <v>209</v>
      </c>
      <c r="E2" s="116" t="s">
        <v>210</v>
      </c>
      <c r="F2" s="116" t="s">
        <v>211</v>
      </c>
      <c r="G2" s="116" t="s">
        <v>128</v>
      </c>
    </row>
    <row r="3" spans="1:7" x14ac:dyDescent="0.25">
      <c r="A3" s="6" t="s">
        <v>212</v>
      </c>
    </row>
    <row r="4" spans="1:7" x14ac:dyDescent="0.25">
      <c r="A4" s="6" t="s">
        <v>213</v>
      </c>
      <c r="B4" s="6" t="s">
        <v>214</v>
      </c>
      <c r="C4" s="116">
        <v>269058.55709162884</v>
      </c>
      <c r="D4" s="116">
        <v>441636.52047868364</v>
      </c>
      <c r="E4" s="116">
        <v>891007.61212382396</v>
      </c>
      <c r="F4" s="116">
        <v>326622.17238854407</v>
      </c>
      <c r="G4" s="116">
        <v>1928324.8620826805</v>
      </c>
    </row>
    <row r="5" spans="1:7" x14ac:dyDescent="0.25">
      <c r="A5" s="6" t="s">
        <v>215</v>
      </c>
      <c r="B5" s="6" t="s">
        <v>216</v>
      </c>
      <c r="C5" s="116">
        <v>269981.3588992352</v>
      </c>
      <c r="D5" s="116">
        <v>434586.35106274462</v>
      </c>
      <c r="E5" s="116">
        <v>904608.70064088481</v>
      </c>
      <c r="F5" s="116">
        <v>319641.4993590184</v>
      </c>
      <c r="G5" s="116">
        <v>1928817.9099618832</v>
      </c>
    </row>
    <row r="6" spans="1:7" x14ac:dyDescent="0.25">
      <c r="A6" s="6" t="s">
        <v>217</v>
      </c>
      <c r="B6" s="6" t="s">
        <v>218</v>
      </c>
      <c r="C6" s="116">
        <v>274739.75811216002</v>
      </c>
      <c r="D6" s="116">
        <v>441236.20681774069</v>
      </c>
      <c r="E6" s="116">
        <v>914417.45644012955</v>
      </c>
      <c r="F6" s="116">
        <v>324700.85551963857</v>
      </c>
      <c r="G6" s="116">
        <v>1955094.276889669</v>
      </c>
    </row>
    <row r="7" spans="1:7" x14ac:dyDescent="0.25">
      <c r="A7" s="6" t="s">
        <v>219</v>
      </c>
      <c r="B7" s="6" t="s">
        <v>220</v>
      </c>
      <c r="C7" s="116">
        <v>274902.96783395181</v>
      </c>
      <c r="D7" s="116">
        <v>445861.38973598421</v>
      </c>
      <c r="E7" s="116">
        <v>918183.14780350635</v>
      </c>
      <c r="F7" s="116">
        <v>330277.18276516342</v>
      </c>
      <c r="G7" s="116">
        <v>1969224.6881386058</v>
      </c>
    </row>
    <row r="8" spans="1:7" x14ac:dyDescent="0.25">
      <c r="A8" s="6" t="s">
        <v>221</v>
      </c>
      <c r="B8" s="6" t="s">
        <v>222</v>
      </c>
      <c r="C8" s="116">
        <v>277130.31380437769</v>
      </c>
      <c r="D8" s="116">
        <v>454885.61609304417</v>
      </c>
      <c r="E8" s="116">
        <v>935557.99273001531</v>
      </c>
      <c r="F8" s="116">
        <v>333154.61583631497</v>
      </c>
      <c r="G8" s="116">
        <v>2000728.5384637523</v>
      </c>
    </row>
    <row r="9" spans="1:7" x14ac:dyDescent="0.25">
      <c r="A9" s="6" t="s">
        <v>223</v>
      </c>
      <c r="B9" s="6" t="s">
        <v>224</v>
      </c>
      <c r="C9" s="116">
        <v>2909868.2949459655</v>
      </c>
      <c r="D9" s="116">
        <v>4958253.2154141814</v>
      </c>
      <c r="E9" s="116">
        <v>10758916.916395174</v>
      </c>
      <c r="F9" s="116">
        <v>3631385.3126158328</v>
      </c>
      <c r="G9" s="116">
        <v>22258423.739371154</v>
      </c>
    </row>
    <row r="11" spans="1:7" x14ac:dyDescent="0.25">
      <c r="A11" s="6" t="s">
        <v>225</v>
      </c>
    </row>
    <row r="12" spans="1:7" x14ac:dyDescent="0.25">
      <c r="A12" s="6" t="s">
        <v>226</v>
      </c>
      <c r="B12" s="6" t="s">
        <v>227</v>
      </c>
      <c r="C12" s="116">
        <v>1315502.9583401552</v>
      </c>
      <c r="D12" s="116">
        <v>1972558.4041989418</v>
      </c>
      <c r="E12" s="116">
        <v>3891141.6180962548</v>
      </c>
      <c r="F12" s="116">
        <v>922534.51976331836</v>
      </c>
      <c r="G12" s="116">
        <v>8101737.5003986694</v>
      </c>
    </row>
    <row r="13" spans="1:7" x14ac:dyDescent="0.25">
      <c r="A13" s="6" t="s">
        <v>228</v>
      </c>
      <c r="B13" s="6" t="s">
        <v>229</v>
      </c>
      <c r="C13" s="116">
        <v>78403.976317073248</v>
      </c>
      <c r="D13" s="116">
        <v>113619.36408185905</v>
      </c>
      <c r="E13" s="116">
        <v>219460.38726062878</v>
      </c>
      <c r="F13" s="116">
        <v>10609146.977278162</v>
      </c>
      <c r="G13" s="116">
        <v>11020630.704937723</v>
      </c>
    </row>
    <row r="14" spans="1:7" x14ac:dyDescent="0.25">
      <c r="A14" s="6" t="s">
        <v>230</v>
      </c>
      <c r="B14" s="6" t="s">
        <v>128</v>
      </c>
      <c r="C14" s="116">
        <v>1393906.9346572284</v>
      </c>
      <c r="D14" s="116">
        <v>2086177.7682808009</v>
      </c>
      <c r="E14" s="116">
        <v>4110602.0053568836</v>
      </c>
      <c r="F14" s="116">
        <v>11531681.497041481</v>
      </c>
      <c r="G14" s="116">
        <v>19122368.205336392</v>
      </c>
    </row>
    <row r="15" spans="1:7" x14ac:dyDescent="0.25">
      <c r="A15" s="6" t="s">
        <v>231</v>
      </c>
      <c r="B15" s="6" t="s">
        <v>232</v>
      </c>
      <c r="C15" s="116">
        <v>114448.7573755935</v>
      </c>
      <c r="D15" s="116">
        <v>171612.58116530793</v>
      </c>
      <c r="E15" s="116">
        <v>338529.32077437412</v>
      </c>
      <c r="F15" s="116">
        <v>80260.503219408696</v>
      </c>
      <c r="G15" s="116">
        <v>704851.16253468418</v>
      </c>
    </row>
    <row r="16" spans="1:7" x14ac:dyDescent="0.25">
      <c r="A16" s="6" t="s">
        <v>233</v>
      </c>
      <c r="B16" s="6" t="s">
        <v>234</v>
      </c>
      <c r="C16" s="116">
        <v>27107.711363238628</v>
      </c>
      <c r="D16" s="116">
        <v>44344.336218425822</v>
      </c>
      <c r="E16" s="116">
        <v>88852.840098260916</v>
      </c>
      <c r="F16" s="116">
        <v>8324.9147618928218</v>
      </c>
      <c r="G16" s="116">
        <v>168629.80244181817</v>
      </c>
    </row>
    <row r="21" spans="1:7" x14ac:dyDescent="0.25">
      <c r="A21" s="6" t="s">
        <v>235</v>
      </c>
    </row>
    <row r="22" spans="1:7" x14ac:dyDescent="0.25">
      <c r="A22" s="6" t="s">
        <v>236</v>
      </c>
      <c r="B22" s="6" t="s">
        <v>237</v>
      </c>
      <c r="C22" s="116">
        <v>1209792.5811942203</v>
      </c>
      <c r="D22" s="116">
        <v>1583281.6494640864</v>
      </c>
      <c r="E22" s="116">
        <v>2733414.7345936135</v>
      </c>
      <c r="F22" s="116">
        <v>605378.86029250582</v>
      </c>
      <c r="G22" s="116">
        <v>6131867.8255444262</v>
      </c>
    </row>
    <row r="23" spans="1:7" x14ac:dyDescent="0.25">
      <c r="A23" s="6" t="s">
        <v>238</v>
      </c>
      <c r="B23" s="6" t="s">
        <v>239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</row>
    <row r="24" spans="1:7" x14ac:dyDescent="0.25">
      <c r="A24" s="6" t="s">
        <v>240</v>
      </c>
      <c r="B24" s="6" t="s">
        <v>241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x14ac:dyDescent="0.25">
      <c r="A25" s="6" t="s">
        <v>242</v>
      </c>
      <c r="B25" s="6" t="s">
        <v>243</v>
      </c>
      <c r="C25" s="116">
        <v>1209792.5811942203</v>
      </c>
      <c r="D25" s="116">
        <v>1583281.6494640864</v>
      </c>
      <c r="E25" s="116">
        <v>2733414.7345936135</v>
      </c>
      <c r="F25" s="116">
        <v>605378.86029250582</v>
      </c>
      <c r="G25" s="116">
        <v>6131867.8255444262</v>
      </c>
    </row>
    <row r="26" spans="1:7" x14ac:dyDescent="0.25">
      <c r="A26" s="6" t="s">
        <v>244</v>
      </c>
      <c r="B26" s="6" t="s">
        <v>245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</row>
    <row r="27" spans="1:7" x14ac:dyDescent="0.25">
      <c r="A27" s="6" t="s">
        <v>246</v>
      </c>
      <c r="B27" s="6" t="s">
        <v>247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</row>
    <row r="29" spans="1:7" x14ac:dyDescent="0.25">
      <c r="A29" s="6" t="s">
        <v>248</v>
      </c>
    </row>
    <row r="30" spans="1:7" x14ac:dyDescent="0.25">
      <c r="A30" s="6" t="s">
        <v>249</v>
      </c>
      <c r="B30" s="6" t="s">
        <v>250</v>
      </c>
      <c r="C30" s="116">
        <v>972218.17568539199</v>
      </c>
      <c r="D30" s="116">
        <v>1276321.1039842714</v>
      </c>
      <c r="E30" s="116">
        <v>2294802.9072741009</v>
      </c>
      <c r="F30" s="116">
        <v>194315.80381710341</v>
      </c>
      <c r="G30" s="116">
        <v>4737657.9907608675</v>
      </c>
    </row>
    <row r="31" spans="1:7" x14ac:dyDescent="0.25">
      <c r="A31" s="6" t="s">
        <v>251</v>
      </c>
      <c r="B31" s="6" t="s">
        <v>252</v>
      </c>
      <c r="C31" s="116">
        <v>985980.95367328951</v>
      </c>
      <c r="D31" s="116">
        <v>1294332.7484368905</v>
      </c>
      <c r="E31" s="116">
        <v>2323402.5244045714</v>
      </c>
      <c r="F31" s="116">
        <v>202801.91819798946</v>
      </c>
      <c r="G31" s="116">
        <v>4806518.1447127406</v>
      </c>
    </row>
    <row r="33" spans="1:7" x14ac:dyDescent="0.25">
      <c r="A33" s="6" t="s">
        <v>253</v>
      </c>
      <c r="C33" s="116" t="s">
        <v>208</v>
      </c>
      <c r="D33" s="116" t="s">
        <v>209</v>
      </c>
      <c r="E33" s="116" t="s">
        <v>210</v>
      </c>
      <c r="F33" s="116" t="s">
        <v>211</v>
      </c>
      <c r="G33" s="116" t="s">
        <v>254</v>
      </c>
    </row>
    <row r="34" spans="1:7" x14ac:dyDescent="0.25">
      <c r="A34" s="6" t="s">
        <v>226</v>
      </c>
      <c r="B34" s="6" t="s">
        <v>227</v>
      </c>
      <c r="C34" s="116">
        <v>5425</v>
      </c>
      <c r="D34" s="116">
        <v>4774</v>
      </c>
      <c r="E34" s="116">
        <v>4340</v>
      </c>
      <c r="F34" s="116">
        <v>3048.5374820182205</v>
      </c>
      <c r="G34" s="116">
        <v>4368</v>
      </c>
    </row>
    <row r="35" spans="1:7" x14ac:dyDescent="0.25">
      <c r="A35" s="6" t="s">
        <v>228</v>
      </c>
      <c r="B35" s="6" t="s">
        <v>229</v>
      </c>
      <c r="C35" s="116">
        <v>323.33</v>
      </c>
      <c r="D35" s="116">
        <v>274.98239999999998</v>
      </c>
      <c r="E35" s="116">
        <v>244.77599999999998</v>
      </c>
      <c r="F35" s="116">
        <v>35058.181043209537</v>
      </c>
      <c r="G35" s="116">
        <v>5941</v>
      </c>
    </row>
    <row r="36" spans="1:7" x14ac:dyDescent="0.25">
      <c r="A36" s="6" t="s">
        <v>230</v>
      </c>
      <c r="B36" s="6" t="s">
        <v>128</v>
      </c>
      <c r="C36" s="116">
        <v>5748.33</v>
      </c>
      <c r="D36" s="116">
        <v>5048.9823999999999</v>
      </c>
      <c r="E36" s="116">
        <v>4584.7759999999998</v>
      </c>
      <c r="F36" s="116">
        <v>38106.718525227763</v>
      </c>
      <c r="G36" s="116">
        <v>10309</v>
      </c>
    </row>
    <row r="37" spans="1:7" x14ac:dyDescent="0.25">
      <c r="A37" s="6" t="s">
        <v>231</v>
      </c>
      <c r="B37" s="6" t="s">
        <v>232</v>
      </c>
      <c r="C37" s="116">
        <v>471.97499999999997</v>
      </c>
      <c r="D37" s="116">
        <v>415.33799999999997</v>
      </c>
      <c r="E37" s="116">
        <v>377.57999999999993</v>
      </c>
      <c r="F37" s="116">
        <v>265.2227609355852</v>
      </c>
      <c r="G37" s="116">
        <v>380</v>
      </c>
    </row>
    <row r="38" spans="1:7" x14ac:dyDescent="0.25">
      <c r="A38" s="6" t="s">
        <v>233</v>
      </c>
      <c r="B38" s="6" t="s">
        <v>234</v>
      </c>
      <c r="C38" s="116">
        <v>111.78943628612031</v>
      </c>
      <c r="D38" s="116">
        <v>107.32248062015503</v>
      </c>
      <c r="E38" s="116">
        <v>99.102362204724386</v>
      </c>
      <c r="F38" s="116">
        <v>27.509880814810206</v>
      </c>
      <c r="G38" s="116">
        <v>91</v>
      </c>
    </row>
    <row r="40" spans="1:7" x14ac:dyDescent="0.25">
      <c r="A40" s="6" t="s">
        <v>255</v>
      </c>
    </row>
    <row r="41" spans="1:7" x14ac:dyDescent="0.25">
      <c r="A41" s="6" t="s">
        <v>236</v>
      </c>
      <c r="B41" s="6" t="s">
        <v>237</v>
      </c>
      <c r="C41" s="203">
        <v>415.75509905223578</v>
      </c>
      <c r="D41" s="203">
        <v>319.32246714266068</v>
      </c>
      <c r="E41" s="203">
        <v>254.06039993005697</v>
      </c>
      <c r="F41" s="203">
        <v>166.7074155390101</v>
      </c>
      <c r="G41" s="203">
        <v>275.49</v>
      </c>
    </row>
    <row r="42" spans="1:7" x14ac:dyDescent="0.25">
      <c r="A42" s="6" t="s">
        <v>238</v>
      </c>
      <c r="B42" s="6" t="s">
        <v>239</v>
      </c>
      <c r="C42" s="203">
        <v>0</v>
      </c>
      <c r="D42" s="203">
        <v>0</v>
      </c>
      <c r="E42" s="203">
        <v>0</v>
      </c>
      <c r="F42" s="203">
        <v>0</v>
      </c>
      <c r="G42" s="203">
        <v>0</v>
      </c>
    </row>
    <row r="43" spans="1:7" x14ac:dyDescent="0.25">
      <c r="A43" s="6" t="s">
        <v>240</v>
      </c>
      <c r="B43" s="6" t="s">
        <v>241</v>
      </c>
      <c r="C43" s="203">
        <v>0</v>
      </c>
      <c r="D43" s="203">
        <v>0</v>
      </c>
      <c r="E43" s="203">
        <v>0</v>
      </c>
      <c r="F43" s="203">
        <v>0</v>
      </c>
      <c r="G43" s="203">
        <v>0</v>
      </c>
    </row>
    <row r="44" spans="1:7" x14ac:dyDescent="0.25">
      <c r="A44" s="6" t="s">
        <v>242</v>
      </c>
      <c r="B44" s="6" t="s">
        <v>243</v>
      </c>
      <c r="C44" s="203">
        <v>415.75509905223578</v>
      </c>
      <c r="D44" s="203">
        <v>319.32246714266068</v>
      </c>
      <c r="E44" s="203">
        <v>254.06039993005697</v>
      </c>
      <c r="F44" s="203">
        <v>166.7074155390101</v>
      </c>
      <c r="G44" s="203">
        <v>275.49</v>
      </c>
    </row>
    <row r="45" spans="1:7" x14ac:dyDescent="0.25">
      <c r="A45" s="6" t="s">
        <v>244</v>
      </c>
      <c r="B45" s="6" t="s">
        <v>245</v>
      </c>
      <c r="C45" s="203">
        <v>0</v>
      </c>
      <c r="D45" s="203">
        <v>0</v>
      </c>
      <c r="E45" s="203">
        <v>0</v>
      </c>
      <c r="F45" s="203">
        <v>0</v>
      </c>
      <c r="G45" s="203">
        <v>0</v>
      </c>
    </row>
    <row r="46" spans="1:7" x14ac:dyDescent="0.25">
      <c r="A46" s="6" t="s">
        <v>246</v>
      </c>
      <c r="B46" s="6" t="s">
        <v>247</v>
      </c>
      <c r="C46" s="203">
        <v>0</v>
      </c>
      <c r="D46" s="203">
        <v>0</v>
      </c>
      <c r="E46" s="203">
        <v>0</v>
      </c>
      <c r="F46" s="203">
        <v>0</v>
      </c>
      <c r="G46" s="203">
        <v>0</v>
      </c>
    </row>
    <row r="47" spans="1:7" x14ac:dyDescent="0.25">
      <c r="C47" s="203"/>
      <c r="D47" s="203"/>
      <c r="E47" s="203"/>
      <c r="F47" s="203"/>
      <c r="G47" s="203"/>
    </row>
    <row r="48" spans="1:7" x14ac:dyDescent="0.25">
      <c r="A48" s="6" t="s">
        <v>256</v>
      </c>
      <c r="C48" s="203"/>
      <c r="D48" s="203"/>
      <c r="E48" s="203"/>
      <c r="F48" s="203"/>
      <c r="G48" s="203"/>
    </row>
    <row r="49" spans="1:7" x14ac:dyDescent="0.25">
      <c r="A49" s="6" t="s">
        <v>249</v>
      </c>
      <c r="B49" s="6" t="s">
        <v>250</v>
      </c>
      <c r="C49" s="203">
        <v>334.11071469248247</v>
      </c>
      <c r="D49" s="203">
        <v>257.41345762988743</v>
      </c>
      <c r="E49" s="203">
        <v>213.29311538572466</v>
      </c>
      <c r="F49" s="203">
        <v>53.510103469887618</v>
      </c>
      <c r="G49" s="203">
        <v>212.85</v>
      </c>
    </row>
    <row r="50" spans="1:7" x14ac:dyDescent="0.25">
      <c r="A50" s="6" t="s">
        <v>251</v>
      </c>
      <c r="B50" s="6" t="s">
        <v>252</v>
      </c>
      <c r="C50" s="203">
        <v>338.84040572757215</v>
      </c>
      <c r="D50" s="203">
        <v>261.04611688912507</v>
      </c>
      <c r="E50" s="203">
        <v>215.95133994054845</v>
      </c>
      <c r="F50" s="203">
        <v>55.846984205568397</v>
      </c>
      <c r="G50" s="203">
        <v>215.94</v>
      </c>
    </row>
  </sheetData>
  <mergeCells count="1">
    <mergeCell ref="C1:E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8CD2-643C-4527-A118-140AEDB151EF}">
  <sheetPr>
    <tabColor rgb="FF0000FF"/>
  </sheetPr>
  <dimension ref="A1:X47"/>
  <sheetViews>
    <sheetView workbookViewId="0"/>
  </sheetViews>
  <sheetFormatPr defaultRowHeight="15" x14ac:dyDescent="0.25"/>
  <cols>
    <col min="1" max="1" width="9.140625" style="6"/>
    <col min="2" max="2" width="15.42578125" style="6" customWidth="1"/>
    <col min="3" max="3" width="17.85546875" style="6" customWidth="1"/>
    <col min="4" max="4" width="18.28515625" style="6" customWidth="1"/>
    <col min="5" max="5" width="15.42578125" style="6" customWidth="1"/>
    <col min="6" max="10" width="9.140625" style="6"/>
    <col min="11" max="11" width="12.42578125" style="6" customWidth="1"/>
    <col min="12" max="16384" width="9.140625" style="6"/>
  </cols>
  <sheetData>
    <row r="1" spans="1:24" ht="15.75" x14ac:dyDescent="0.25">
      <c r="A1" s="1" t="s">
        <v>122</v>
      </c>
    </row>
    <row r="2" spans="1:24" ht="15.75" x14ac:dyDescent="0.25">
      <c r="A2" s="1" t="s">
        <v>123</v>
      </c>
    </row>
    <row r="3" spans="1:24" ht="15.75" x14ac:dyDescent="0.25">
      <c r="A3" s="1" t="s">
        <v>124</v>
      </c>
    </row>
    <row r="4" spans="1:24" ht="15.75" x14ac:dyDescent="0.25">
      <c r="A4" s="1" t="s">
        <v>125</v>
      </c>
    </row>
    <row r="5" spans="1:24" ht="15.75" x14ac:dyDescent="0.25">
      <c r="A5" s="1" t="s">
        <v>126</v>
      </c>
    </row>
    <row r="6" spans="1:24" ht="15.75" x14ac:dyDescent="0.25">
      <c r="A6" s="1" t="s">
        <v>127</v>
      </c>
    </row>
    <row r="7" spans="1:24" x14ac:dyDescent="0.25">
      <c r="M7" s="7"/>
    </row>
    <row r="8" spans="1:24" x14ac:dyDescent="0.25">
      <c r="M8" s="7"/>
    </row>
    <row r="9" spans="1:24" s="7" customFormat="1" x14ac:dyDescent="0.25">
      <c r="B9" s="8" t="s">
        <v>129</v>
      </c>
      <c r="C9" s="8" t="s">
        <v>130</v>
      </c>
      <c r="D9" s="9"/>
      <c r="E9" s="9"/>
      <c r="G9" s="6"/>
      <c r="H9" s="6"/>
      <c r="I9" s="6"/>
      <c r="J9" s="6"/>
      <c r="K9" s="6"/>
      <c r="L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B10" s="8" t="s">
        <v>131</v>
      </c>
      <c r="C10" s="10">
        <v>100</v>
      </c>
      <c r="D10" s="11"/>
      <c r="E10" s="11"/>
      <c r="M10" s="7"/>
    </row>
    <row r="11" spans="1:24" x14ac:dyDescent="0.25">
      <c r="B11" s="8" t="s">
        <v>132</v>
      </c>
      <c r="C11" s="10">
        <v>50</v>
      </c>
      <c r="D11" s="11"/>
      <c r="E11" s="11"/>
      <c r="M11" s="7"/>
      <c r="P11" s="11"/>
    </row>
    <row r="12" spans="1:24" x14ac:dyDescent="0.25">
      <c r="B12" s="8" t="s">
        <v>133</v>
      </c>
      <c r="C12" s="10">
        <v>25</v>
      </c>
      <c r="D12" s="11"/>
      <c r="E12" s="11"/>
      <c r="M12" s="7"/>
      <c r="P12" s="11"/>
    </row>
    <row r="13" spans="1:24" x14ac:dyDescent="0.25">
      <c r="M13" s="7"/>
      <c r="P13" s="11"/>
    </row>
    <row r="14" spans="1:24" x14ac:dyDescent="0.25">
      <c r="B14" s="12" t="s">
        <v>134</v>
      </c>
      <c r="M14" s="7"/>
      <c r="P14" s="11"/>
    </row>
    <row r="15" spans="1:24" x14ac:dyDescent="0.25">
      <c r="B15" s="10"/>
      <c r="C15" s="8" t="s">
        <v>131</v>
      </c>
      <c r="D15" s="8" t="s">
        <v>132</v>
      </c>
      <c r="E15" s="8" t="s">
        <v>133</v>
      </c>
      <c r="M15" s="7"/>
    </row>
    <row r="16" spans="1:24" x14ac:dyDescent="0.25">
      <c r="B16" s="8" t="s">
        <v>131</v>
      </c>
      <c r="C16" s="13">
        <v>1</v>
      </c>
      <c r="D16" s="14">
        <v>0.7</v>
      </c>
      <c r="E16" s="14">
        <v>0.3</v>
      </c>
      <c r="M16" s="7"/>
    </row>
    <row r="17" spans="2:16" x14ac:dyDescent="0.25">
      <c r="B17" s="8" t="s">
        <v>132</v>
      </c>
      <c r="C17" s="13">
        <v>0.7</v>
      </c>
      <c r="D17" s="14">
        <v>1</v>
      </c>
      <c r="E17" s="14">
        <v>0.4</v>
      </c>
      <c r="M17" s="7"/>
      <c r="P17" s="11"/>
    </row>
    <row r="18" spans="2:16" x14ac:dyDescent="0.25">
      <c r="B18" s="8" t="s">
        <v>133</v>
      </c>
      <c r="C18" s="13">
        <v>0.3</v>
      </c>
      <c r="D18" s="14">
        <v>0.4</v>
      </c>
      <c r="E18" s="14">
        <v>1</v>
      </c>
      <c r="M18" s="7"/>
      <c r="P18" s="15"/>
    </row>
    <row r="19" spans="2:16" x14ac:dyDescent="0.25">
      <c r="M19" s="7"/>
      <c r="P19" s="15"/>
    </row>
    <row r="20" spans="2:16" ht="18.75" x14ac:dyDescent="0.3">
      <c r="B20" s="16" t="s">
        <v>135</v>
      </c>
      <c r="C20" s="17"/>
      <c r="D20" s="18"/>
      <c r="E20" s="19"/>
      <c r="G20" s="6" t="s">
        <v>136</v>
      </c>
      <c r="M20" s="7"/>
      <c r="P20" s="15"/>
    </row>
    <row r="21" spans="2:16" x14ac:dyDescent="0.25">
      <c r="E21" s="11" t="s">
        <v>137</v>
      </c>
      <c r="M21" s="7"/>
    </row>
    <row r="22" spans="2:16" x14ac:dyDescent="0.25">
      <c r="M22" s="7"/>
    </row>
    <row r="23" spans="2:16" ht="75" x14ac:dyDescent="0.3">
      <c r="B23" s="20" t="s">
        <v>138</v>
      </c>
      <c r="C23" s="21" t="s">
        <v>139</v>
      </c>
      <c r="D23" s="21" t="s">
        <v>140</v>
      </c>
      <c r="M23" s="7"/>
      <c r="P23" s="22"/>
    </row>
    <row r="24" spans="2:16" ht="18.75" x14ac:dyDescent="0.3">
      <c r="B24" s="8" t="s">
        <v>131</v>
      </c>
      <c r="C24" s="23"/>
      <c r="D24" s="23"/>
      <c r="M24" s="7"/>
    </row>
    <row r="25" spans="2:16" ht="18.75" x14ac:dyDescent="0.3">
      <c r="B25" s="8" t="s">
        <v>132</v>
      </c>
      <c r="C25" s="23"/>
      <c r="D25" s="23"/>
      <c r="M25" s="7"/>
    </row>
    <row r="26" spans="2:16" ht="18.75" x14ac:dyDescent="0.3">
      <c r="B26" s="8" t="s">
        <v>133</v>
      </c>
      <c r="C26" s="23"/>
      <c r="D26" s="23"/>
      <c r="M26" s="7"/>
    </row>
    <row r="27" spans="2:16" x14ac:dyDescent="0.25">
      <c r="M27" s="7"/>
    </row>
    <row r="28" spans="2:16" x14ac:dyDescent="0.25">
      <c r="C28" s="22" t="s">
        <v>141</v>
      </c>
      <c r="D28" s="22" t="s">
        <v>142</v>
      </c>
      <c r="M28" s="7"/>
    </row>
    <row r="29" spans="2:16" x14ac:dyDescent="0.25">
      <c r="M29" s="7"/>
    </row>
    <row r="30" spans="2:16" x14ac:dyDescent="0.25">
      <c r="M30" s="7"/>
    </row>
    <row r="31" spans="2:16" x14ac:dyDescent="0.25">
      <c r="M31" s="7"/>
    </row>
    <row r="32" spans="2:16" x14ac:dyDescent="0.25">
      <c r="M32" s="7"/>
    </row>
    <row r="33" spans="9:15" x14ac:dyDescent="0.25">
      <c r="M33" s="7"/>
    </row>
    <row r="34" spans="9:15" x14ac:dyDescent="0.25">
      <c r="M34" s="7"/>
    </row>
    <row r="35" spans="9:15" x14ac:dyDescent="0.25">
      <c r="M35" s="7"/>
    </row>
    <row r="36" spans="9:15" x14ac:dyDescent="0.25">
      <c r="M36" s="7"/>
    </row>
    <row r="37" spans="9:15" x14ac:dyDescent="0.25">
      <c r="M37" s="7"/>
    </row>
    <row r="38" spans="9:15" x14ac:dyDescent="0.25">
      <c r="M38" s="7"/>
    </row>
    <row r="39" spans="9:15" x14ac:dyDescent="0.25">
      <c r="M39" s="7"/>
    </row>
    <row r="40" spans="9:15" x14ac:dyDescent="0.25">
      <c r="M40" s="7"/>
    </row>
    <row r="41" spans="9:15" x14ac:dyDescent="0.25">
      <c r="M41" s="7"/>
    </row>
    <row r="42" spans="9:15" x14ac:dyDescent="0.25">
      <c r="M42" s="7"/>
    </row>
    <row r="45" spans="9:15" x14ac:dyDescent="0.25">
      <c r="I45" s="11"/>
      <c r="J45" s="24"/>
    </row>
    <row r="46" spans="9:15" x14ac:dyDescent="0.25">
      <c r="I46" s="11"/>
      <c r="J46" s="24"/>
    </row>
    <row r="47" spans="9:15" x14ac:dyDescent="0.25">
      <c r="I47" s="11"/>
      <c r="J47" s="24"/>
      <c r="O47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B7E-031C-4FF0-8747-D0EE2B0B3EEE}">
  <sheetPr>
    <tabColor rgb="FF0000FF"/>
  </sheetPr>
  <dimension ref="A1:T22"/>
  <sheetViews>
    <sheetView showGridLines="0" workbookViewId="0"/>
  </sheetViews>
  <sheetFormatPr defaultColWidth="8.85546875" defaultRowHeight="15.75" x14ac:dyDescent="0.25"/>
  <cols>
    <col min="1" max="1" width="3.7109375" style="27" customWidth="1"/>
    <col min="2" max="2" width="8.85546875" style="27"/>
    <col min="3" max="3" width="17.42578125" style="27" customWidth="1"/>
    <col min="4" max="9" width="12.28515625" style="27" customWidth="1"/>
    <col min="10" max="10" width="8.85546875" style="27"/>
    <col min="11" max="11" width="3.7109375" style="28" customWidth="1"/>
    <col min="12" max="12" width="3.7109375" style="27" customWidth="1"/>
    <col min="13" max="13" width="17.42578125" style="27" customWidth="1"/>
    <col min="14" max="18" width="12.28515625" style="27" customWidth="1"/>
    <col min="19" max="19" width="16.7109375" style="27" customWidth="1"/>
    <col min="20" max="24" width="12.28515625" style="27" customWidth="1"/>
    <col min="25" max="16384" width="8.85546875" style="27"/>
  </cols>
  <sheetData>
    <row r="1" spans="1:20" x14ac:dyDescent="0.25">
      <c r="A1" s="25" t="s">
        <v>122</v>
      </c>
      <c r="B1" s="26"/>
      <c r="M1" s="29"/>
    </row>
    <row r="2" spans="1:20" x14ac:dyDescent="0.25">
      <c r="A2" s="25" t="s">
        <v>123</v>
      </c>
      <c r="B2" s="26"/>
      <c r="M2" s="29"/>
    </row>
    <row r="3" spans="1:20" x14ac:dyDescent="0.25">
      <c r="A3" s="25" t="s">
        <v>124</v>
      </c>
      <c r="B3" s="26"/>
      <c r="M3" s="29"/>
    </row>
    <row r="4" spans="1:20" x14ac:dyDescent="0.25">
      <c r="A4" s="25" t="s">
        <v>125</v>
      </c>
      <c r="B4" s="26"/>
      <c r="M4" s="29"/>
    </row>
    <row r="5" spans="1:20" x14ac:dyDescent="0.25">
      <c r="A5" s="25" t="s">
        <v>126</v>
      </c>
      <c r="B5" s="26"/>
      <c r="M5" s="29"/>
    </row>
    <row r="6" spans="1:20" x14ac:dyDescent="0.25">
      <c r="A6" s="25" t="s">
        <v>127</v>
      </c>
      <c r="B6" s="26"/>
      <c r="M6" s="29"/>
    </row>
    <row r="7" spans="1:20" x14ac:dyDescent="0.25">
      <c r="B7" s="29"/>
      <c r="M7" s="29"/>
    </row>
    <row r="8" spans="1:20" x14ac:dyDescent="0.25">
      <c r="B8" s="29"/>
      <c r="M8" s="29"/>
    </row>
    <row r="10" spans="1:20" x14ac:dyDescent="0.25">
      <c r="B10" s="86" t="s">
        <v>143</v>
      </c>
      <c r="C10" s="43"/>
      <c r="D10" s="43"/>
      <c r="E10" s="43"/>
      <c r="F10" s="43"/>
      <c r="G10" s="43"/>
      <c r="H10" s="43"/>
      <c r="I10" s="43"/>
      <c r="J10" s="43"/>
      <c r="M10" s="29" t="s">
        <v>144</v>
      </c>
    </row>
    <row r="11" spans="1:20" ht="48" x14ac:dyDescent="0.3">
      <c r="B11" s="43"/>
      <c r="C11" s="87" t="s">
        <v>145</v>
      </c>
      <c r="D11" s="87" t="s">
        <v>146</v>
      </c>
      <c r="E11" s="87" t="s">
        <v>147</v>
      </c>
      <c r="F11" s="87" t="s">
        <v>148</v>
      </c>
      <c r="G11" s="87" t="s">
        <v>184</v>
      </c>
      <c r="H11" s="87" t="s">
        <v>149</v>
      </c>
      <c r="I11" s="43"/>
      <c r="J11" s="43"/>
      <c r="M11" s="30" t="s">
        <v>145</v>
      </c>
      <c r="N11" s="30" t="s">
        <v>146</v>
      </c>
      <c r="O11" s="30" t="s">
        <v>148</v>
      </c>
      <c r="P11" s="30" t="s">
        <v>187</v>
      </c>
      <c r="Q11" s="30" t="s">
        <v>150</v>
      </c>
      <c r="R11" s="30" t="s">
        <v>151</v>
      </c>
      <c r="S11" s="30" t="s">
        <v>152</v>
      </c>
      <c r="T11" s="31" t="s">
        <v>153</v>
      </c>
    </row>
    <row r="12" spans="1:20" ht="18.75" x14ac:dyDescent="0.3">
      <c r="B12" s="43"/>
      <c r="C12" s="88" t="s">
        <v>154</v>
      </c>
      <c r="D12" s="89">
        <v>245</v>
      </c>
      <c r="E12" s="89">
        <v>250</v>
      </c>
      <c r="F12" s="90">
        <v>0.3</v>
      </c>
      <c r="G12" s="90">
        <v>0.3</v>
      </c>
      <c r="H12" s="91">
        <v>0.01</v>
      </c>
      <c r="I12" s="43"/>
      <c r="J12" s="43"/>
      <c r="M12" s="32" t="s">
        <v>154</v>
      </c>
      <c r="N12" s="33">
        <v>245</v>
      </c>
      <c r="O12" s="34">
        <v>0.3</v>
      </c>
      <c r="P12" s="34">
        <v>0.3</v>
      </c>
      <c r="Q12" s="36"/>
      <c r="R12" s="36"/>
      <c r="S12" s="37"/>
      <c r="T12" s="38"/>
    </row>
    <row r="13" spans="1:20" ht="18.75" x14ac:dyDescent="0.3">
      <c r="B13" s="43"/>
      <c r="C13" s="88" t="s">
        <v>155</v>
      </c>
      <c r="D13" s="89">
        <v>242</v>
      </c>
      <c r="E13" s="89">
        <v>252</v>
      </c>
      <c r="F13" s="90">
        <v>0.47</v>
      </c>
      <c r="G13" s="90">
        <v>0.38</v>
      </c>
      <c r="H13" s="91">
        <v>0.02</v>
      </c>
      <c r="I13" s="43"/>
      <c r="J13" s="43"/>
      <c r="M13" s="32" t="s">
        <v>155</v>
      </c>
      <c r="N13" s="33">
        <v>242</v>
      </c>
      <c r="O13" s="34">
        <v>0.47</v>
      </c>
      <c r="P13" s="34">
        <v>0.38</v>
      </c>
      <c r="Q13" s="36"/>
      <c r="R13" s="36"/>
      <c r="S13" s="37"/>
      <c r="T13" s="38"/>
    </row>
    <row r="14" spans="1:20" ht="18.75" x14ac:dyDescent="0.3">
      <c r="B14" s="43"/>
      <c r="C14" s="88" t="s">
        <v>156</v>
      </c>
      <c r="D14" s="89">
        <v>244</v>
      </c>
      <c r="E14" s="89">
        <v>248</v>
      </c>
      <c r="F14" s="90">
        <v>0.7</v>
      </c>
      <c r="G14" s="90">
        <v>0.6</v>
      </c>
      <c r="H14" s="91">
        <v>4.4999999999999998E-2</v>
      </c>
      <c r="I14" s="43"/>
      <c r="J14" s="43"/>
      <c r="M14" s="32" t="s">
        <v>156</v>
      </c>
      <c r="N14" s="33">
        <v>244</v>
      </c>
      <c r="O14" s="34">
        <v>0.7</v>
      </c>
      <c r="P14" s="34">
        <v>0.6</v>
      </c>
      <c r="Q14" s="36"/>
      <c r="R14" s="36"/>
      <c r="S14" s="37"/>
      <c r="T14" s="38"/>
    </row>
    <row r="15" spans="1:20" ht="18.75" x14ac:dyDescent="0.3">
      <c r="B15" s="43"/>
      <c r="C15" s="88" t="s">
        <v>157</v>
      </c>
      <c r="D15" s="92">
        <v>240</v>
      </c>
      <c r="E15" s="92">
        <v>244</v>
      </c>
      <c r="F15" s="93">
        <v>1.8</v>
      </c>
      <c r="G15" s="93">
        <v>2</v>
      </c>
      <c r="H15" s="94">
        <v>0.15</v>
      </c>
      <c r="I15" s="43"/>
      <c r="J15" s="43"/>
      <c r="M15" s="32" t="s">
        <v>157</v>
      </c>
      <c r="N15" s="39">
        <v>240</v>
      </c>
      <c r="O15" s="40">
        <v>1.8</v>
      </c>
      <c r="P15" s="40">
        <v>2</v>
      </c>
      <c r="Q15" s="36"/>
      <c r="R15" s="36"/>
      <c r="S15" s="37"/>
      <c r="T15" s="38"/>
    </row>
    <row r="16" spans="1:20" x14ac:dyDescent="0.25">
      <c r="B16" s="43"/>
      <c r="C16" s="43"/>
      <c r="D16" s="43"/>
      <c r="E16" s="43"/>
      <c r="F16" s="43"/>
      <c r="G16" s="43"/>
      <c r="H16" s="43"/>
      <c r="I16" s="43"/>
      <c r="J16" s="43"/>
      <c r="M16" s="32" t="s">
        <v>158</v>
      </c>
      <c r="N16" s="41">
        <v>1.645</v>
      </c>
    </row>
    <row r="17" spans="2:14" x14ac:dyDescent="0.25">
      <c r="B17" s="86" t="s">
        <v>159</v>
      </c>
      <c r="C17" s="43"/>
      <c r="D17" s="43"/>
      <c r="E17" s="43"/>
      <c r="F17" s="43"/>
      <c r="G17" s="43"/>
      <c r="H17" s="43"/>
      <c r="I17" s="43"/>
      <c r="J17" s="43"/>
    </row>
    <row r="18" spans="2:14" ht="31.9" customHeight="1" x14ac:dyDescent="0.25">
      <c r="B18" s="43"/>
      <c r="C18" s="212" t="s">
        <v>185</v>
      </c>
      <c r="D18" s="212"/>
      <c r="E18" s="212"/>
      <c r="F18" s="212"/>
      <c r="G18" s="212"/>
      <c r="H18" s="212"/>
      <c r="I18" s="212"/>
      <c r="J18" s="43"/>
      <c r="M18" s="42"/>
    </row>
    <row r="19" spans="2:14" ht="15.75" customHeight="1" x14ac:dyDescent="0.25">
      <c r="B19" s="43" t="s">
        <v>160</v>
      </c>
      <c r="C19" s="213" t="s">
        <v>186</v>
      </c>
      <c r="D19" s="213"/>
      <c r="E19" s="213"/>
      <c r="F19" s="213"/>
      <c r="G19" s="213"/>
      <c r="H19" s="213"/>
      <c r="I19" s="213"/>
      <c r="J19" s="213"/>
      <c r="M19" s="29"/>
      <c r="N19" s="29"/>
    </row>
    <row r="20" spans="2:14" x14ac:dyDescent="0.25">
      <c r="B20" s="43"/>
      <c r="C20" s="43"/>
      <c r="D20" s="43"/>
      <c r="E20" s="43"/>
      <c r="F20" s="43"/>
      <c r="G20" s="43"/>
      <c r="H20" s="43"/>
      <c r="I20" s="43"/>
      <c r="J20" s="43"/>
      <c r="M20" s="29"/>
      <c r="N20" s="29"/>
    </row>
    <row r="21" spans="2:14" x14ac:dyDescent="0.25">
      <c r="M21" s="29"/>
      <c r="N21" s="29"/>
    </row>
    <row r="22" spans="2:14" x14ac:dyDescent="0.25">
      <c r="M22" s="29"/>
      <c r="N22" s="29"/>
    </row>
  </sheetData>
  <mergeCells count="2">
    <mergeCell ref="C18:I18"/>
    <mergeCell ref="C19:J1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7C3E-E2C4-4A61-9AA8-540F27209713}">
  <sheetPr>
    <tabColor rgb="FF0000FF"/>
  </sheetPr>
  <dimension ref="A1:X39"/>
  <sheetViews>
    <sheetView showGridLines="0" zoomScaleNormal="100" workbookViewId="0"/>
  </sheetViews>
  <sheetFormatPr defaultColWidth="8.85546875" defaultRowHeight="15.75" x14ac:dyDescent="0.25"/>
  <cols>
    <col min="1" max="1" width="3.7109375" style="27" customWidth="1"/>
    <col min="2" max="2" width="8.85546875" style="27"/>
    <col min="3" max="3" width="17.42578125" style="27" customWidth="1"/>
    <col min="4" max="9" width="12.28515625" style="27" customWidth="1"/>
    <col min="10" max="10" width="8.85546875" style="27"/>
    <col min="11" max="11" width="3.7109375" style="28" customWidth="1"/>
    <col min="12" max="12" width="3.7109375" style="27" customWidth="1"/>
    <col min="13" max="13" width="17.42578125" style="27" customWidth="1"/>
    <col min="14" max="15" width="12.28515625" style="27" customWidth="1"/>
    <col min="16" max="16" width="14" style="27" customWidth="1"/>
    <col min="17" max="24" width="12.28515625" style="27" customWidth="1"/>
    <col min="25" max="16384" width="8.85546875" style="27"/>
  </cols>
  <sheetData>
    <row r="1" spans="1:20" x14ac:dyDescent="0.25">
      <c r="A1" s="25" t="s">
        <v>122</v>
      </c>
      <c r="B1" s="26"/>
      <c r="M1" s="29"/>
    </row>
    <row r="2" spans="1:20" x14ac:dyDescent="0.25">
      <c r="A2" s="25" t="s">
        <v>123</v>
      </c>
      <c r="B2" s="26"/>
      <c r="M2" s="29"/>
    </row>
    <row r="3" spans="1:20" x14ac:dyDescent="0.25">
      <c r="A3" s="25" t="s">
        <v>124</v>
      </c>
      <c r="B3" s="26"/>
      <c r="M3" s="29"/>
    </row>
    <row r="4" spans="1:20" x14ac:dyDescent="0.25">
      <c r="A4" s="25" t="s">
        <v>125</v>
      </c>
      <c r="B4" s="26"/>
      <c r="M4" s="29"/>
    </row>
    <row r="5" spans="1:20" x14ac:dyDescent="0.25">
      <c r="A5" s="25" t="s">
        <v>126</v>
      </c>
      <c r="B5" s="26"/>
      <c r="M5" s="29"/>
    </row>
    <row r="6" spans="1:20" x14ac:dyDescent="0.25">
      <c r="A6" s="25" t="s">
        <v>127</v>
      </c>
      <c r="B6" s="26"/>
      <c r="M6" s="29"/>
    </row>
    <row r="7" spans="1:20" x14ac:dyDescent="0.25">
      <c r="B7" s="29"/>
      <c r="M7" s="29"/>
    </row>
    <row r="8" spans="1:20" x14ac:dyDescent="0.25">
      <c r="B8" s="29"/>
      <c r="M8" s="29"/>
    </row>
    <row r="10" spans="1:20" x14ac:dyDescent="0.25">
      <c r="B10" s="29" t="s">
        <v>143</v>
      </c>
      <c r="M10" s="29"/>
    </row>
    <row r="11" spans="1:20" ht="47.25" x14ac:dyDescent="0.25">
      <c r="C11" s="30" t="s">
        <v>145</v>
      </c>
      <c r="D11" s="30" t="s">
        <v>146</v>
      </c>
      <c r="E11" s="30" t="s">
        <v>147</v>
      </c>
      <c r="F11" s="30" t="s">
        <v>148</v>
      </c>
      <c r="G11" s="30" t="s">
        <v>187</v>
      </c>
      <c r="H11" s="30" t="s">
        <v>149</v>
      </c>
      <c r="M11" s="44"/>
      <c r="N11" s="44"/>
      <c r="O11" s="44"/>
      <c r="P11" s="44"/>
      <c r="Q11" s="44"/>
      <c r="R11" s="44"/>
      <c r="S11" s="44"/>
      <c r="T11" s="44"/>
    </row>
    <row r="12" spans="1:20" x14ac:dyDescent="0.25">
      <c r="C12" s="32" t="s">
        <v>154</v>
      </c>
      <c r="D12" s="33">
        <v>245</v>
      </c>
      <c r="E12" s="33">
        <v>250</v>
      </c>
      <c r="F12" s="34">
        <v>0.3</v>
      </c>
      <c r="G12" s="34">
        <v>0.3</v>
      </c>
      <c r="H12" s="35">
        <v>0.01</v>
      </c>
      <c r="N12" s="45"/>
      <c r="O12" s="46"/>
      <c r="P12" s="47"/>
      <c r="Q12" s="47"/>
      <c r="R12" s="47"/>
      <c r="S12" s="48"/>
      <c r="T12" s="49"/>
    </row>
    <row r="13" spans="1:20" x14ac:dyDescent="0.25">
      <c r="C13" s="32" t="s">
        <v>155</v>
      </c>
      <c r="D13" s="33">
        <v>242</v>
      </c>
      <c r="E13" s="33">
        <v>252</v>
      </c>
      <c r="F13" s="34">
        <v>0.47</v>
      </c>
      <c r="G13" s="34">
        <v>0.38</v>
      </c>
      <c r="H13" s="35">
        <v>0.02</v>
      </c>
      <c r="N13" s="45"/>
      <c r="O13" s="46"/>
      <c r="P13" s="47"/>
      <c r="Q13" s="47"/>
      <c r="R13" s="47"/>
      <c r="S13" s="50"/>
      <c r="T13" s="49"/>
    </row>
    <row r="14" spans="1:20" x14ac:dyDescent="0.25">
      <c r="C14" s="32" t="s">
        <v>156</v>
      </c>
      <c r="D14" s="33">
        <v>244</v>
      </c>
      <c r="E14" s="33">
        <v>248</v>
      </c>
      <c r="F14" s="34">
        <v>0.7</v>
      </c>
      <c r="G14" s="34">
        <v>0.6</v>
      </c>
      <c r="H14" s="35">
        <v>4.4999999999999998E-2</v>
      </c>
      <c r="N14" s="45"/>
      <c r="O14" s="46"/>
      <c r="P14" s="47"/>
      <c r="Q14" s="47"/>
      <c r="R14" s="47"/>
      <c r="S14" s="48"/>
      <c r="T14" s="49"/>
    </row>
    <row r="15" spans="1:20" x14ac:dyDescent="0.25">
      <c r="C15" s="32" t="s">
        <v>157</v>
      </c>
      <c r="D15" s="39">
        <v>240</v>
      </c>
      <c r="E15" s="39">
        <v>244</v>
      </c>
      <c r="F15" s="40">
        <v>1.8</v>
      </c>
      <c r="G15" s="40">
        <v>2</v>
      </c>
      <c r="H15" s="41">
        <v>0.15</v>
      </c>
      <c r="N15" s="45"/>
      <c r="O15" s="46"/>
      <c r="P15" s="47"/>
      <c r="Q15" s="47"/>
      <c r="R15" s="47"/>
      <c r="S15" s="48"/>
      <c r="T15" s="49"/>
    </row>
    <row r="16" spans="1:20" x14ac:dyDescent="0.25">
      <c r="N16" s="46"/>
      <c r="P16" s="51"/>
      <c r="Q16" s="51"/>
      <c r="R16" s="51"/>
      <c r="T16" s="51"/>
    </row>
    <row r="19" spans="2:24" x14ac:dyDescent="0.25">
      <c r="S19" s="52"/>
      <c r="T19" s="52"/>
      <c r="U19" s="52"/>
      <c r="V19" s="52"/>
    </row>
    <row r="20" spans="2:24" ht="31.5" x14ac:dyDescent="0.25">
      <c r="B20" s="29" t="s">
        <v>161</v>
      </c>
      <c r="M20" s="29"/>
      <c r="P20" s="53" t="s">
        <v>162</v>
      </c>
      <c r="Q20" s="54" t="s">
        <v>163</v>
      </c>
      <c r="R20" s="55"/>
      <c r="S20" s="56" t="s">
        <v>164</v>
      </c>
      <c r="T20" s="57"/>
      <c r="U20" s="54" t="s">
        <v>165</v>
      </c>
      <c r="V20" s="55"/>
      <c r="W20" s="56" t="s">
        <v>166</v>
      </c>
      <c r="X20" s="57"/>
    </row>
    <row r="21" spans="2:24" ht="47.25" x14ac:dyDescent="0.25">
      <c r="C21" s="58" t="s">
        <v>167</v>
      </c>
      <c r="D21" s="59" t="s">
        <v>147</v>
      </c>
      <c r="E21" s="59" t="s">
        <v>168</v>
      </c>
      <c r="M21" s="58" t="s">
        <v>167</v>
      </c>
      <c r="N21" s="59" t="s">
        <v>147</v>
      </c>
      <c r="O21" s="59" t="s">
        <v>168</v>
      </c>
      <c r="P21" s="60" t="s">
        <v>169</v>
      </c>
      <c r="Q21" s="61" t="s">
        <v>170</v>
      </c>
      <c r="R21" s="61" t="s">
        <v>169</v>
      </c>
      <c r="S21" s="62" t="s">
        <v>170</v>
      </c>
      <c r="T21" s="62" t="s">
        <v>169</v>
      </c>
      <c r="U21" s="61" t="s">
        <v>170</v>
      </c>
      <c r="V21" s="61" t="s">
        <v>169</v>
      </c>
      <c r="W21" s="62" t="s">
        <v>170</v>
      </c>
      <c r="X21" s="62" t="s">
        <v>169</v>
      </c>
    </row>
    <row r="22" spans="2:24" x14ac:dyDescent="0.25">
      <c r="C22" s="27" t="s">
        <v>171</v>
      </c>
      <c r="D22" s="63">
        <v>1299</v>
      </c>
      <c r="E22" s="64">
        <v>0.03</v>
      </c>
      <c r="M22" s="27" t="s">
        <v>171</v>
      </c>
      <c r="N22" s="63">
        <f t="shared" ref="N22:O26" si="0">D22</f>
        <v>1299</v>
      </c>
      <c r="O22" s="64">
        <f t="shared" si="0"/>
        <v>0.03</v>
      </c>
      <c r="P22" s="65"/>
      <c r="Q22" s="66"/>
      <c r="R22" s="67"/>
      <c r="S22" s="66"/>
      <c r="T22" s="67"/>
      <c r="U22" s="66"/>
      <c r="V22" s="67"/>
      <c r="W22" s="66"/>
      <c r="X22" s="67"/>
    </row>
    <row r="23" spans="2:24" x14ac:dyDescent="0.25">
      <c r="C23" s="27" t="s">
        <v>172</v>
      </c>
      <c r="D23" s="63">
        <v>23612</v>
      </c>
      <c r="E23" s="64">
        <v>2.1999999999999999E-2</v>
      </c>
      <c r="M23" s="27" t="s">
        <v>172</v>
      </c>
      <c r="N23" s="63">
        <f t="shared" si="0"/>
        <v>23612</v>
      </c>
      <c r="O23" s="64">
        <f t="shared" si="0"/>
        <v>2.1999999999999999E-2</v>
      </c>
      <c r="P23" s="65"/>
      <c r="Q23" s="68"/>
      <c r="R23" s="65"/>
      <c r="S23" s="68"/>
      <c r="T23" s="65"/>
      <c r="U23" s="68"/>
      <c r="V23" s="65"/>
      <c r="W23" s="68"/>
      <c r="X23" s="65"/>
    </row>
    <row r="24" spans="2:24" x14ac:dyDescent="0.25">
      <c r="C24" s="27" t="s">
        <v>173</v>
      </c>
      <c r="D24" s="63">
        <v>32000</v>
      </c>
      <c r="E24" s="64">
        <v>4.4215499999999998E-2</v>
      </c>
      <c r="M24" s="27" t="s">
        <v>173</v>
      </c>
      <c r="N24" s="63">
        <f t="shared" si="0"/>
        <v>32000</v>
      </c>
      <c r="O24" s="64">
        <f t="shared" si="0"/>
        <v>4.4215499999999998E-2</v>
      </c>
      <c r="P24" s="65"/>
      <c r="Q24" s="66"/>
      <c r="R24" s="67"/>
      <c r="S24" s="66"/>
      <c r="T24" s="67"/>
      <c r="U24" s="66"/>
      <c r="V24" s="67"/>
      <c r="W24" s="66"/>
      <c r="X24" s="67"/>
    </row>
    <row r="25" spans="2:24" x14ac:dyDescent="0.25">
      <c r="C25" s="27" t="s">
        <v>174</v>
      </c>
      <c r="D25" s="63">
        <v>12478</v>
      </c>
      <c r="E25" s="64">
        <v>3.2000000000000001E-2</v>
      </c>
      <c r="M25" s="27" t="s">
        <v>174</v>
      </c>
      <c r="N25" s="63">
        <f t="shared" si="0"/>
        <v>12478</v>
      </c>
      <c r="O25" s="64">
        <f t="shared" si="0"/>
        <v>3.2000000000000001E-2</v>
      </c>
      <c r="P25" s="65"/>
      <c r="Q25" s="66"/>
      <c r="R25" s="67"/>
      <c r="S25" s="66"/>
      <c r="T25" s="67"/>
      <c r="U25" s="66"/>
      <c r="V25" s="67"/>
      <c r="W25" s="66"/>
      <c r="X25" s="67"/>
    </row>
    <row r="26" spans="2:24" x14ac:dyDescent="0.25">
      <c r="C26" s="27" t="s">
        <v>175</v>
      </c>
      <c r="D26" s="69">
        <v>2220</v>
      </c>
      <c r="E26" s="70">
        <v>0.05</v>
      </c>
      <c r="M26" s="27" t="s">
        <v>175</v>
      </c>
      <c r="N26" s="63">
        <f t="shared" si="0"/>
        <v>2220</v>
      </c>
      <c r="O26" s="64">
        <f t="shared" si="0"/>
        <v>0.05</v>
      </c>
      <c r="P26" s="65"/>
      <c r="Q26" s="66"/>
      <c r="R26" s="67"/>
      <c r="S26" s="66"/>
      <c r="T26" s="67"/>
      <c r="U26" s="66"/>
      <c r="V26" s="67"/>
      <c r="W26" s="66"/>
      <c r="X26" s="67"/>
    </row>
    <row r="27" spans="2:24" x14ac:dyDescent="0.25">
      <c r="O27" s="71" t="s">
        <v>176</v>
      </c>
      <c r="P27" s="72"/>
      <c r="Q27" s="72"/>
      <c r="R27" s="73"/>
      <c r="S27" s="72"/>
      <c r="T27" s="73"/>
      <c r="U27" s="72"/>
      <c r="V27" s="73"/>
      <c r="W27" s="72"/>
      <c r="X27" s="73"/>
    </row>
    <row r="28" spans="2:24" x14ac:dyDescent="0.25">
      <c r="C28" s="27" t="s">
        <v>177</v>
      </c>
      <c r="E28" s="74">
        <v>5527</v>
      </c>
      <c r="O28" s="71" t="s">
        <v>177</v>
      </c>
      <c r="P28" s="75"/>
      <c r="Q28" s="75"/>
      <c r="R28" s="76"/>
      <c r="S28" s="75"/>
      <c r="T28" s="76"/>
      <c r="U28" s="75"/>
      <c r="V28" s="76"/>
      <c r="W28" s="75"/>
      <c r="X28" s="76"/>
    </row>
    <row r="29" spans="2:24" x14ac:dyDescent="0.25">
      <c r="O29" s="71" t="s">
        <v>178</v>
      </c>
      <c r="P29" s="77"/>
      <c r="Q29" s="77"/>
      <c r="R29" s="78"/>
      <c r="S29" s="77"/>
      <c r="T29" s="78"/>
      <c r="U29" s="77"/>
      <c r="V29" s="78"/>
      <c r="W29" s="77"/>
      <c r="X29" s="78"/>
    </row>
    <row r="30" spans="2:24" x14ac:dyDescent="0.25">
      <c r="B30" s="29" t="s">
        <v>159</v>
      </c>
      <c r="O30" s="71" t="s">
        <v>179</v>
      </c>
      <c r="Q30" s="79"/>
      <c r="R30" s="80"/>
      <c r="S30" s="79"/>
      <c r="T30" s="80"/>
      <c r="U30" s="79"/>
      <c r="V30" s="80"/>
      <c r="W30" s="79"/>
      <c r="X30" s="80"/>
    </row>
    <row r="31" spans="2:24" x14ac:dyDescent="0.25">
      <c r="B31" s="27" t="s">
        <v>180</v>
      </c>
      <c r="C31" s="43" t="s">
        <v>181</v>
      </c>
      <c r="O31" s="71" t="s">
        <v>182</v>
      </c>
      <c r="R31" s="81"/>
      <c r="T31" s="81"/>
      <c r="V31" s="81"/>
      <c r="X31" s="81"/>
    </row>
    <row r="32" spans="2:24" x14ac:dyDescent="0.25">
      <c r="C32" s="43" t="s">
        <v>183</v>
      </c>
    </row>
    <row r="33" spans="14:18" x14ac:dyDescent="0.25">
      <c r="N33" s="82"/>
    </row>
    <row r="34" spans="14:18" x14ac:dyDescent="0.25">
      <c r="O34" s="83"/>
      <c r="P34" s="83"/>
      <c r="Q34" s="83"/>
      <c r="R34" s="83"/>
    </row>
    <row r="35" spans="14:18" x14ac:dyDescent="0.25">
      <c r="O35" s="84"/>
      <c r="P35" s="84"/>
      <c r="Q35" s="84"/>
      <c r="R35" s="84"/>
    </row>
    <row r="36" spans="14:18" x14ac:dyDescent="0.25">
      <c r="O36" s="85"/>
      <c r="P36" s="85"/>
      <c r="Q36" s="85"/>
      <c r="R36" s="85"/>
    </row>
    <row r="37" spans="14:18" x14ac:dyDescent="0.25">
      <c r="O37" s="82"/>
      <c r="P37" s="82"/>
      <c r="Q37" s="82"/>
      <c r="R37" s="82"/>
    </row>
    <row r="38" spans="14:18" x14ac:dyDescent="0.25">
      <c r="O38" s="79"/>
      <c r="P38" s="79"/>
      <c r="Q38" s="79"/>
      <c r="R38" s="79"/>
    </row>
    <row r="39" spans="14:18" x14ac:dyDescent="0.25">
      <c r="O39" s="79"/>
      <c r="P39" s="79"/>
      <c r="Q39" s="79"/>
      <c r="R39" s="79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F955-F7D0-4DAC-8E21-E7800354DE48}">
  <sheetPr>
    <tabColor rgb="FF0000FF"/>
  </sheetPr>
  <dimension ref="A1:H62"/>
  <sheetViews>
    <sheetView workbookViewId="0"/>
  </sheetViews>
  <sheetFormatPr defaultColWidth="8.7109375" defaultRowHeight="15.75" x14ac:dyDescent="0.25"/>
  <cols>
    <col min="1" max="1" width="16.85546875" style="2" customWidth="1"/>
    <col min="2" max="2" width="13.140625" style="2" customWidth="1"/>
    <col min="3" max="3" width="8.7109375" style="2"/>
    <col min="4" max="4" width="12.140625" style="2" customWidth="1"/>
    <col min="5" max="7" width="8.7109375" style="2"/>
    <col min="8" max="8" width="11.5703125" style="2" customWidth="1"/>
    <col min="9" max="16384" width="8.7109375" style="2"/>
  </cols>
  <sheetData>
    <row r="1" spans="1:1" x14ac:dyDescent="0.25">
      <c r="A1" s="1" t="s">
        <v>122</v>
      </c>
    </row>
    <row r="2" spans="1:1" x14ac:dyDescent="0.25">
      <c r="A2" s="1" t="s">
        <v>123</v>
      </c>
    </row>
    <row r="3" spans="1:1" x14ac:dyDescent="0.25">
      <c r="A3" s="1" t="s">
        <v>124</v>
      </c>
    </row>
    <row r="4" spans="1:1" x14ac:dyDescent="0.25">
      <c r="A4" s="1" t="s">
        <v>125</v>
      </c>
    </row>
    <row r="5" spans="1:1" x14ac:dyDescent="0.25">
      <c r="A5" s="1" t="s">
        <v>126</v>
      </c>
    </row>
    <row r="6" spans="1:1" x14ac:dyDescent="0.25">
      <c r="A6" s="1" t="s">
        <v>127</v>
      </c>
    </row>
    <row r="8" spans="1:1" x14ac:dyDescent="0.25">
      <c r="A8" s="3" t="s">
        <v>257</v>
      </c>
    </row>
    <row r="10" spans="1:1" x14ac:dyDescent="0.25">
      <c r="A10" s="4" t="s">
        <v>258</v>
      </c>
    </row>
    <row r="11" spans="1:1" x14ac:dyDescent="0.25">
      <c r="A11" s="4" t="s">
        <v>259</v>
      </c>
    </row>
    <row r="12" spans="1:1" x14ac:dyDescent="0.25">
      <c r="A12" s="4"/>
    </row>
    <row r="13" spans="1:1" x14ac:dyDescent="0.25">
      <c r="A13" s="4" t="s">
        <v>260</v>
      </c>
    </row>
    <row r="14" spans="1:1" x14ac:dyDescent="0.25">
      <c r="A14" s="4"/>
    </row>
    <row r="15" spans="1:1" x14ac:dyDescent="0.25">
      <c r="A15" s="204" t="s">
        <v>261</v>
      </c>
    </row>
    <row r="16" spans="1:1" x14ac:dyDescent="0.25">
      <c r="A16" s="204"/>
    </row>
    <row r="17" spans="1:2" x14ac:dyDescent="0.25">
      <c r="A17" s="204" t="s">
        <v>262</v>
      </c>
    </row>
    <row r="18" spans="1:2" x14ac:dyDescent="0.25">
      <c r="A18" s="4"/>
    </row>
    <row r="19" spans="1:2" x14ac:dyDescent="0.25">
      <c r="A19" s="4" t="s">
        <v>263</v>
      </c>
    </row>
    <row r="20" spans="1:2" x14ac:dyDescent="0.25">
      <c r="A20" s="4"/>
    </row>
    <row r="21" spans="1:2" x14ac:dyDescent="0.25">
      <c r="A21" s="205" t="s">
        <v>264</v>
      </c>
    </row>
    <row r="22" spans="1:2" x14ac:dyDescent="0.25">
      <c r="A22" s="205" t="s">
        <v>265</v>
      </c>
    </row>
    <row r="23" spans="1:2" x14ac:dyDescent="0.25">
      <c r="A23" s="205" t="s">
        <v>266</v>
      </c>
    </row>
    <row r="24" spans="1:2" x14ac:dyDescent="0.25">
      <c r="A24" s="204"/>
    </row>
    <row r="25" spans="1:2" x14ac:dyDescent="0.25">
      <c r="A25" s="4" t="s">
        <v>267</v>
      </c>
    </row>
    <row r="26" spans="1:2" ht="16.5" thickBot="1" x14ac:dyDescent="0.3">
      <c r="A26" s="4"/>
    </row>
    <row r="27" spans="1:2" ht="16.5" thickBot="1" x14ac:dyDescent="0.3">
      <c r="A27" s="206" t="s">
        <v>268</v>
      </c>
      <c r="B27" s="200">
        <v>0.75</v>
      </c>
    </row>
    <row r="28" spans="1:2" ht="16.5" thickBot="1" x14ac:dyDescent="0.3">
      <c r="A28" s="207" t="s">
        <v>269</v>
      </c>
      <c r="B28" s="208">
        <v>0.1</v>
      </c>
    </row>
    <row r="29" spans="1:2" ht="16.5" thickBot="1" x14ac:dyDescent="0.3">
      <c r="A29" s="207" t="s">
        <v>270</v>
      </c>
      <c r="B29" s="208">
        <v>0.15</v>
      </c>
    </row>
    <row r="31" spans="1:2" x14ac:dyDescent="0.25">
      <c r="A31" s="2" t="s">
        <v>289</v>
      </c>
    </row>
    <row r="33" spans="1:4" x14ac:dyDescent="0.25">
      <c r="B33" s="2" t="s">
        <v>271</v>
      </c>
    </row>
    <row r="35" spans="1:4" x14ac:dyDescent="0.25">
      <c r="B35" s="2" t="s">
        <v>272</v>
      </c>
    </row>
    <row r="37" spans="1:4" x14ac:dyDescent="0.25">
      <c r="B37" s="2" t="s">
        <v>273</v>
      </c>
    </row>
    <row r="40" spans="1:4" x14ac:dyDescent="0.25">
      <c r="A40" s="2" t="s">
        <v>274</v>
      </c>
      <c r="B40" s="209"/>
      <c r="D40" s="209">
        <v>5300000</v>
      </c>
    </row>
    <row r="41" spans="1:4" x14ac:dyDescent="0.25">
      <c r="A41" s="2" t="s">
        <v>275</v>
      </c>
      <c r="B41" s="5"/>
      <c r="D41" s="5">
        <v>20000</v>
      </c>
    </row>
    <row r="43" spans="1:4" x14ac:dyDescent="0.25">
      <c r="A43" s="2" t="s">
        <v>276</v>
      </c>
      <c r="D43" s="210">
        <v>3.25</v>
      </c>
    </row>
    <row r="44" spans="1:4" x14ac:dyDescent="0.25">
      <c r="A44" s="2" t="s">
        <v>277</v>
      </c>
      <c r="D44" s="209">
        <v>1000000</v>
      </c>
    </row>
    <row r="46" spans="1:4" x14ac:dyDescent="0.25">
      <c r="A46" s="2" t="s">
        <v>278</v>
      </c>
      <c r="D46" s="210">
        <v>1.95</v>
      </c>
    </row>
    <row r="47" spans="1:4" x14ac:dyDescent="0.25">
      <c r="A47" s="2" t="s">
        <v>279</v>
      </c>
      <c r="D47" s="209">
        <v>100000</v>
      </c>
    </row>
    <row r="49" spans="1:8" x14ac:dyDescent="0.25">
      <c r="A49" s="2" t="s">
        <v>280</v>
      </c>
      <c r="D49" s="211">
        <v>0.75</v>
      </c>
    </row>
    <row r="50" spans="1:8" x14ac:dyDescent="0.25">
      <c r="A50" s="2" t="s">
        <v>281</v>
      </c>
      <c r="D50" s="211">
        <v>0.1</v>
      </c>
    </row>
    <row r="51" spans="1:8" x14ac:dyDescent="0.25">
      <c r="A51" s="2" t="s">
        <v>282</v>
      </c>
      <c r="D51" s="211">
        <v>0.15</v>
      </c>
    </row>
    <row r="53" spans="1:8" x14ac:dyDescent="0.25">
      <c r="A53" s="2" t="s">
        <v>283</v>
      </c>
      <c r="D53" s="209">
        <v>5000000</v>
      </c>
    </row>
    <row r="54" spans="1:8" x14ac:dyDescent="0.25">
      <c r="A54" s="2" t="s">
        <v>284</v>
      </c>
      <c r="D54" s="209">
        <v>225000</v>
      </c>
    </row>
    <row r="55" spans="1:8" x14ac:dyDescent="0.25">
      <c r="A55" s="2" t="s">
        <v>285</v>
      </c>
      <c r="D55" s="2">
        <v>15</v>
      </c>
    </row>
    <row r="58" spans="1:8" x14ac:dyDescent="0.25">
      <c r="B58" s="2" t="s">
        <v>286</v>
      </c>
      <c r="H58" s="202"/>
    </row>
    <row r="60" spans="1:8" x14ac:dyDescent="0.25">
      <c r="B60" s="2" t="s">
        <v>287</v>
      </c>
      <c r="H60" s="202"/>
    </row>
    <row r="62" spans="1:8" x14ac:dyDescent="0.25">
      <c r="B62" s="2" t="s">
        <v>288</v>
      </c>
      <c r="H62" s="202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workbookViewId="0"/>
  </sheetViews>
  <sheetFormatPr defaultColWidth="8.85546875" defaultRowHeight="15" x14ac:dyDescent="0.25"/>
  <cols>
    <col min="1" max="16384" width="8.85546875" style="199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F16EB-9559-4A95-883B-D3EA0ADC151F}">
  <sheetPr>
    <tabColor rgb="FFFFC000"/>
  </sheetPr>
  <dimension ref="A1:AZ27"/>
  <sheetViews>
    <sheetView zoomScaleNormal="100" workbookViewId="0"/>
  </sheetViews>
  <sheetFormatPr defaultColWidth="11.42578125" defaultRowHeight="12.75" x14ac:dyDescent="0.2"/>
  <cols>
    <col min="1" max="1" width="61.28515625" style="120" customWidth="1"/>
    <col min="2" max="3" width="12.7109375" style="164" customWidth="1"/>
    <col min="4" max="4" width="12.7109375" style="120" customWidth="1"/>
    <col min="5" max="16384" width="11.42578125" style="120"/>
  </cols>
  <sheetData>
    <row r="1" spans="1:52" ht="13.5" thickBot="1" x14ac:dyDescent="0.25">
      <c r="A1" s="163"/>
    </row>
    <row r="2" spans="1:52" s="165" customFormat="1" ht="19.5" thickBot="1" x14ac:dyDescent="0.35">
      <c r="A2" s="214" t="s">
        <v>117</v>
      </c>
      <c r="B2" s="215"/>
      <c r="C2" s="215"/>
      <c r="D2" s="216"/>
    </row>
    <row r="3" spans="1:52" s="165" customFormat="1" ht="19.5" thickBot="1" x14ac:dyDescent="0.35">
      <c r="A3" s="217" t="s">
        <v>47</v>
      </c>
      <c r="B3" s="218"/>
      <c r="C3" s="218"/>
      <c r="D3" s="219"/>
    </row>
    <row r="4" spans="1:52" ht="15.75" x14ac:dyDescent="0.25">
      <c r="A4" s="166"/>
      <c r="B4" s="167"/>
      <c r="C4" s="167"/>
      <c r="D4" s="168"/>
    </row>
    <row r="5" spans="1:52" s="172" customFormat="1" ht="16.5" thickBot="1" x14ac:dyDescent="0.3">
      <c r="A5" s="169" t="s">
        <v>48</v>
      </c>
      <c r="B5" s="170">
        <v>2020</v>
      </c>
      <c r="C5" s="170">
        <v>2019</v>
      </c>
      <c r="D5" s="171">
        <v>2018</v>
      </c>
      <c r="AY5" s="120"/>
      <c r="AZ5" s="173"/>
    </row>
    <row r="6" spans="1:52" ht="16.5" thickBot="1" x14ac:dyDescent="0.3">
      <c r="A6" s="174" t="s">
        <v>49</v>
      </c>
      <c r="B6" s="175">
        <v>692.8648648648649</v>
      </c>
      <c r="C6" s="176">
        <v>701.81081081081084</v>
      </c>
      <c r="D6" s="176">
        <v>675.70270270270271</v>
      </c>
      <c r="AZ6" s="177"/>
    </row>
    <row r="7" spans="1:52" ht="15.75" x14ac:dyDescent="0.25">
      <c r="A7" s="174" t="s">
        <v>50</v>
      </c>
      <c r="B7" s="175">
        <v>295.37837837837839</v>
      </c>
      <c r="C7" s="176">
        <v>272.59459459459458</v>
      </c>
      <c r="D7" s="176">
        <v>289.97297297297297</v>
      </c>
    </row>
    <row r="8" spans="1:52" s="119" customFormat="1" ht="18" customHeight="1" thickBot="1" x14ac:dyDescent="0.3">
      <c r="A8" s="178" t="s">
        <v>51</v>
      </c>
      <c r="B8" s="179">
        <v>397.48648648648651</v>
      </c>
      <c r="C8" s="180">
        <v>429.21621621621625</v>
      </c>
      <c r="D8" s="180">
        <v>385.72972972972974</v>
      </c>
    </row>
    <row r="9" spans="1:52" ht="15.75" x14ac:dyDescent="0.25">
      <c r="A9" s="181" t="s">
        <v>52</v>
      </c>
      <c r="B9" s="182">
        <v>37.378378378378379</v>
      </c>
      <c r="C9" s="183">
        <v>25.837837837837839</v>
      </c>
      <c r="D9" s="183">
        <v>30.648648648648649</v>
      </c>
    </row>
    <row r="10" spans="1:52" s="119" customFormat="1" ht="16.5" thickBot="1" x14ac:dyDescent="0.3">
      <c r="A10" s="178" t="s">
        <v>53</v>
      </c>
      <c r="B10" s="179">
        <v>360.10810810810813</v>
      </c>
      <c r="C10" s="180">
        <v>403.37837837837844</v>
      </c>
      <c r="D10" s="180">
        <v>355.08108108108109</v>
      </c>
    </row>
    <row r="11" spans="1:52" ht="15.75" x14ac:dyDescent="0.25">
      <c r="A11" s="181" t="s">
        <v>54</v>
      </c>
      <c r="B11" s="175">
        <v>317.40540540540542</v>
      </c>
      <c r="C11" s="176">
        <v>345</v>
      </c>
      <c r="D11" s="176">
        <v>335.37837837837839</v>
      </c>
    </row>
    <row r="12" spans="1:52" ht="31.5" x14ac:dyDescent="0.25">
      <c r="A12" s="174" t="s">
        <v>55</v>
      </c>
      <c r="B12" s="175">
        <v>37.864864864864863</v>
      </c>
      <c r="C12" s="176">
        <v>103.83783783783784</v>
      </c>
      <c r="D12" s="176">
        <v>116.18918918918919</v>
      </c>
    </row>
    <row r="13" spans="1:52" ht="15.75" x14ac:dyDescent="0.25">
      <c r="A13" s="174" t="s">
        <v>56</v>
      </c>
      <c r="B13" s="184">
        <v>17.648648648648649</v>
      </c>
      <c r="C13" s="185">
        <v>5.4864864864864868</v>
      </c>
      <c r="D13" s="185">
        <v>6.5405405405405403</v>
      </c>
    </row>
    <row r="14" spans="1:52" ht="15.75" x14ac:dyDescent="0.25">
      <c r="A14" s="174" t="s">
        <v>57</v>
      </c>
      <c r="B14" s="184">
        <v>12.297297297297296</v>
      </c>
      <c r="C14" s="185">
        <v>4.4324324324324325</v>
      </c>
      <c r="D14" s="185">
        <v>16.72972972972973</v>
      </c>
    </row>
    <row r="15" spans="1:52" ht="15.75" x14ac:dyDescent="0.25">
      <c r="A15" s="174" t="s">
        <v>58</v>
      </c>
      <c r="B15" s="175">
        <v>28.45945945945946</v>
      </c>
      <c r="C15" s="185">
        <v>18.081081081081081</v>
      </c>
      <c r="D15" s="185">
        <v>2.9189189189189189</v>
      </c>
    </row>
    <row r="16" spans="1:52" s="119" customFormat="1" ht="16.5" thickBot="1" x14ac:dyDescent="0.3">
      <c r="A16" s="178" t="s">
        <v>59</v>
      </c>
      <c r="B16" s="179">
        <v>413.67567567567568</v>
      </c>
      <c r="C16" s="180">
        <v>476.83783783783787</v>
      </c>
      <c r="D16" s="180">
        <v>477.75675675675677</v>
      </c>
    </row>
    <row r="17" spans="1:4" ht="15.75" x14ac:dyDescent="0.25">
      <c r="A17" s="181" t="s">
        <v>60</v>
      </c>
      <c r="B17" s="182">
        <v>320.91891891891891</v>
      </c>
      <c r="C17" s="186">
        <v>359.27027027027026</v>
      </c>
      <c r="D17" s="186">
        <v>338.16216216216219</v>
      </c>
    </row>
    <row r="18" spans="1:4" ht="15.75" x14ac:dyDescent="0.25">
      <c r="A18" s="174" t="s">
        <v>61</v>
      </c>
      <c r="B18" s="175">
        <v>427.7837837837838</v>
      </c>
      <c r="C18" s="176">
        <v>510.48648648648646</v>
      </c>
      <c r="D18" s="176">
        <v>403.8648648648649</v>
      </c>
    </row>
    <row r="19" spans="1:4" ht="15.75" x14ac:dyDescent="0.25">
      <c r="A19" s="174" t="s">
        <v>62</v>
      </c>
      <c r="B19" s="175">
        <v>33.945945945945944</v>
      </c>
      <c r="C19" s="176">
        <v>156.1081081081081</v>
      </c>
      <c r="D19" s="176">
        <v>3</v>
      </c>
    </row>
    <row r="20" spans="1:4" ht="15.75" x14ac:dyDescent="0.25">
      <c r="A20" s="174" t="s">
        <v>63</v>
      </c>
      <c r="B20" s="184">
        <v>13.081081081081081</v>
      </c>
      <c r="C20" s="185">
        <v>19.189189189189189</v>
      </c>
      <c r="D20" s="185">
        <v>3.5945945945945947</v>
      </c>
    </row>
    <row r="21" spans="1:4" s="119" customFormat="1" ht="16.5" thickBot="1" x14ac:dyDescent="0.3">
      <c r="A21" s="178" t="s">
        <v>64</v>
      </c>
      <c r="B21" s="187">
        <v>795.72972972972968</v>
      </c>
      <c r="C21" s="188">
        <v>1045.0540540540539</v>
      </c>
      <c r="D21" s="188">
        <v>748.62162162162167</v>
      </c>
    </row>
    <row r="22" spans="1:4" s="119" customFormat="1" ht="16.5" thickBot="1" x14ac:dyDescent="0.3">
      <c r="A22" s="189" t="s">
        <v>65</v>
      </c>
      <c r="B22" s="190">
        <v>-21.945945945945937</v>
      </c>
      <c r="C22" s="191">
        <v>-164.8378378378377</v>
      </c>
      <c r="D22" s="191">
        <v>84.216216216216253</v>
      </c>
    </row>
    <row r="23" spans="1:4" s="119" customFormat="1" ht="16.5" thickBot="1" x14ac:dyDescent="0.3">
      <c r="A23" s="192" t="s">
        <v>66</v>
      </c>
      <c r="B23" s="193">
        <v>14.756756756756756</v>
      </c>
      <c r="C23" s="194">
        <v>18.243243243243242</v>
      </c>
      <c r="D23" s="194">
        <v>38.513513513513516</v>
      </c>
    </row>
    <row r="24" spans="1:4" s="119" customFormat="1" ht="16.5" thickBot="1" x14ac:dyDescent="0.3">
      <c r="A24" s="192" t="s">
        <v>67</v>
      </c>
      <c r="B24" s="195">
        <v>-36.702702702702695</v>
      </c>
      <c r="C24" s="191">
        <v>-183.08108108108092</v>
      </c>
      <c r="D24" s="191">
        <v>45.702702702702737</v>
      </c>
    </row>
    <row r="25" spans="1:4" x14ac:dyDescent="0.2">
      <c r="A25" s="196"/>
      <c r="B25" s="197"/>
      <c r="C25" s="197"/>
      <c r="D25" s="196"/>
    </row>
    <row r="27" spans="1:4" x14ac:dyDescent="0.2">
      <c r="B27" s="198" t="s">
        <v>68</v>
      </c>
    </row>
  </sheetData>
  <mergeCells count="2">
    <mergeCell ref="A2:D2"/>
    <mergeCell ref="A3:D3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7870-6B72-4E56-86F0-4B298E1EFFF4}">
  <sheetPr>
    <tabColor rgb="FFFFC000"/>
  </sheetPr>
  <dimension ref="A1:AFW65"/>
  <sheetViews>
    <sheetView zoomScaleNormal="100" workbookViewId="0"/>
  </sheetViews>
  <sheetFormatPr defaultColWidth="9.28515625" defaultRowHeight="12.75" x14ac:dyDescent="0.2"/>
  <cols>
    <col min="1" max="1" width="77.7109375" style="120" bestFit="1" customWidth="1"/>
    <col min="2" max="2" width="14.42578125" style="162" customWidth="1"/>
    <col min="3" max="3" width="2.42578125" style="162" customWidth="1"/>
    <col min="4" max="4" width="14.42578125" style="162" customWidth="1"/>
    <col min="5" max="16384" width="9.28515625" style="120"/>
  </cols>
  <sheetData>
    <row r="1" spans="1:855" s="119" customFormat="1" ht="16.5" thickBot="1" x14ac:dyDescent="0.3">
      <c r="A1" s="118"/>
    </row>
    <row r="2" spans="1:855" ht="19.5" thickBot="1" x14ac:dyDescent="0.35">
      <c r="A2" s="214" t="s">
        <v>117</v>
      </c>
      <c r="B2" s="215"/>
      <c r="C2" s="215"/>
      <c r="D2" s="216"/>
    </row>
    <row r="3" spans="1:855" ht="16.5" thickBot="1" x14ac:dyDescent="0.3">
      <c r="A3" s="121" t="s">
        <v>69</v>
      </c>
      <c r="B3" s="122"/>
      <c r="C3" s="122"/>
      <c r="D3" s="123"/>
    </row>
    <row r="4" spans="1:855" ht="15.75" x14ac:dyDescent="0.25">
      <c r="A4" s="124"/>
      <c r="B4" s="125"/>
      <c r="C4" s="125"/>
      <c r="D4" s="126"/>
    </row>
    <row r="5" spans="1:855" ht="15.75" x14ac:dyDescent="0.25">
      <c r="A5" s="127" t="s">
        <v>48</v>
      </c>
      <c r="B5" s="128" t="s">
        <v>118</v>
      </c>
      <c r="C5" s="129"/>
      <c r="D5" s="130" t="s">
        <v>116</v>
      </c>
    </row>
    <row r="6" spans="1:855" s="134" customFormat="1" ht="15.75" x14ac:dyDescent="0.25">
      <c r="A6" s="131" t="s">
        <v>70</v>
      </c>
      <c r="B6" s="132"/>
      <c r="C6" s="132"/>
      <c r="D6" s="133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0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0"/>
      <c r="JT6" s="120"/>
      <c r="JU6" s="120"/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0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0"/>
      <c r="LC6" s="120"/>
      <c r="LD6" s="120"/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0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0"/>
      <c r="ML6" s="120"/>
      <c r="MM6" s="120"/>
      <c r="MN6" s="120"/>
      <c r="MO6" s="120"/>
      <c r="MP6" s="120"/>
      <c r="MQ6" s="120"/>
      <c r="MR6" s="120"/>
      <c r="MS6" s="120"/>
      <c r="MT6" s="120"/>
      <c r="MU6" s="120"/>
      <c r="MV6" s="120"/>
      <c r="MW6" s="120"/>
      <c r="MX6" s="120"/>
      <c r="MY6" s="120"/>
      <c r="MZ6" s="120"/>
      <c r="NA6" s="120"/>
      <c r="NB6" s="120"/>
      <c r="NC6" s="120"/>
      <c r="ND6" s="120"/>
      <c r="NE6" s="120"/>
      <c r="NF6" s="120"/>
      <c r="NG6" s="120"/>
      <c r="NH6" s="120"/>
      <c r="NI6" s="120"/>
      <c r="NJ6" s="120"/>
      <c r="NK6" s="120"/>
      <c r="NL6" s="120"/>
      <c r="NM6" s="120"/>
      <c r="NN6" s="120"/>
      <c r="NO6" s="120"/>
      <c r="NP6" s="120"/>
      <c r="NQ6" s="120"/>
      <c r="NR6" s="120"/>
      <c r="NS6" s="120"/>
      <c r="NT6" s="120"/>
      <c r="NU6" s="120"/>
      <c r="NV6" s="120"/>
      <c r="NW6" s="120"/>
      <c r="NX6" s="120"/>
      <c r="NY6" s="120"/>
      <c r="NZ6" s="120"/>
      <c r="OA6" s="120"/>
      <c r="OB6" s="120"/>
      <c r="OC6" s="120"/>
      <c r="OD6" s="120"/>
      <c r="OE6" s="120"/>
      <c r="OF6" s="120"/>
      <c r="OG6" s="120"/>
      <c r="OH6" s="120"/>
      <c r="OI6" s="120"/>
      <c r="OJ6" s="120"/>
      <c r="OK6" s="120"/>
      <c r="OL6" s="120"/>
      <c r="OM6" s="120"/>
      <c r="ON6" s="120"/>
      <c r="OO6" s="120"/>
      <c r="OP6" s="120"/>
      <c r="OQ6" s="120"/>
      <c r="OR6" s="120"/>
      <c r="OS6" s="120"/>
      <c r="OT6" s="120"/>
      <c r="OU6" s="120"/>
      <c r="OV6" s="120"/>
      <c r="OW6" s="120"/>
      <c r="OX6" s="120"/>
      <c r="OY6" s="120"/>
      <c r="OZ6" s="120"/>
      <c r="PA6" s="120"/>
      <c r="PB6" s="120"/>
      <c r="PC6" s="120"/>
      <c r="PD6" s="120"/>
      <c r="PE6" s="120"/>
      <c r="PF6" s="120"/>
      <c r="PG6" s="120"/>
      <c r="PH6" s="120"/>
      <c r="PI6" s="120"/>
      <c r="PJ6" s="120"/>
      <c r="PK6" s="120"/>
      <c r="PL6" s="120"/>
      <c r="PM6" s="120"/>
      <c r="PN6" s="120"/>
      <c r="PO6" s="120"/>
      <c r="PP6" s="120"/>
      <c r="PQ6" s="120"/>
      <c r="PR6" s="120"/>
      <c r="PS6" s="120"/>
      <c r="PT6" s="120"/>
      <c r="PU6" s="120"/>
      <c r="PV6" s="120"/>
      <c r="PW6" s="120"/>
      <c r="PX6" s="120"/>
      <c r="PY6" s="120"/>
      <c r="PZ6" s="120"/>
      <c r="QA6" s="120"/>
      <c r="QB6" s="120"/>
      <c r="QC6" s="120"/>
      <c r="QD6" s="120"/>
      <c r="QE6" s="120"/>
      <c r="QF6" s="120"/>
      <c r="QG6" s="120"/>
      <c r="QH6" s="120"/>
      <c r="QI6" s="120"/>
      <c r="QJ6" s="120"/>
      <c r="QK6" s="120"/>
      <c r="QL6" s="120"/>
      <c r="QM6" s="120"/>
      <c r="QN6" s="120"/>
      <c r="QO6" s="120"/>
      <c r="QP6" s="120"/>
      <c r="QQ6" s="120"/>
      <c r="QR6" s="120"/>
      <c r="QS6" s="120"/>
      <c r="QT6" s="120"/>
      <c r="QU6" s="120"/>
      <c r="QV6" s="120"/>
      <c r="QW6" s="120"/>
      <c r="QX6" s="120"/>
      <c r="QY6" s="120"/>
      <c r="QZ6" s="120"/>
      <c r="RA6" s="120"/>
      <c r="RB6" s="120"/>
      <c r="RC6" s="120"/>
      <c r="RD6" s="120"/>
      <c r="RE6" s="120"/>
      <c r="RF6" s="120"/>
      <c r="RG6" s="120"/>
      <c r="RH6" s="120"/>
      <c r="RI6" s="120"/>
      <c r="RJ6" s="120"/>
      <c r="RK6" s="120"/>
      <c r="RL6" s="120"/>
      <c r="RM6" s="120"/>
      <c r="RN6" s="120"/>
      <c r="RO6" s="120"/>
      <c r="RP6" s="120"/>
      <c r="RQ6" s="120"/>
      <c r="RR6" s="120"/>
      <c r="RS6" s="120"/>
      <c r="RT6" s="120"/>
      <c r="RU6" s="120"/>
      <c r="RV6" s="120"/>
      <c r="RW6" s="120"/>
      <c r="RX6" s="120"/>
      <c r="RY6" s="120"/>
      <c r="RZ6" s="120"/>
      <c r="SA6" s="120"/>
      <c r="SB6" s="120"/>
      <c r="SC6" s="120"/>
      <c r="SD6" s="120"/>
      <c r="SE6" s="120"/>
      <c r="SF6" s="120"/>
      <c r="SG6" s="120"/>
      <c r="SH6" s="120"/>
      <c r="SI6" s="120"/>
      <c r="SJ6" s="120"/>
      <c r="SK6" s="120"/>
      <c r="SL6" s="120"/>
      <c r="SM6" s="120"/>
      <c r="SN6" s="120"/>
      <c r="SO6" s="120"/>
      <c r="SP6" s="120"/>
      <c r="SQ6" s="120"/>
      <c r="SR6" s="120"/>
      <c r="SS6" s="120"/>
      <c r="ST6" s="120"/>
      <c r="SU6" s="120"/>
      <c r="SV6" s="120"/>
      <c r="SW6" s="120"/>
      <c r="SX6" s="120"/>
      <c r="SY6" s="120"/>
      <c r="SZ6" s="120"/>
      <c r="TA6" s="120"/>
      <c r="TB6" s="120"/>
      <c r="TC6" s="120"/>
      <c r="TD6" s="120"/>
      <c r="TE6" s="120"/>
      <c r="TF6" s="120"/>
      <c r="TG6" s="120"/>
      <c r="TH6" s="120"/>
      <c r="TI6" s="120"/>
      <c r="TJ6" s="120"/>
      <c r="TK6" s="120"/>
      <c r="TL6" s="120"/>
      <c r="TM6" s="120"/>
      <c r="TN6" s="120"/>
      <c r="TO6" s="120"/>
      <c r="TP6" s="120"/>
      <c r="TQ6" s="120"/>
      <c r="TR6" s="120"/>
      <c r="TS6" s="120"/>
      <c r="TT6" s="120"/>
      <c r="TU6" s="120"/>
      <c r="TV6" s="120"/>
      <c r="TW6" s="120"/>
      <c r="TX6" s="120"/>
      <c r="TY6" s="120"/>
      <c r="TZ6" s="120"/>
      <c r="UA6" s="120"/>
      <c r="UB6" s="120"/>
      <c r="UC6" s="120"/>
      <c r="UD6" s="120"/>
      <c r="UE6" s="120"/>
      <c r="UF6" s="120"/>
      <c r="UG6" s="120"/>
      <c r="UH6" s="120"/>
      <c r="UI6" s="120"/>
      <c r="UJ6" s="120"/>
      <c r="UK6" s="120"/>
      <c r="UL6" s="120"/>
      <c r="UM6" s="120"/>
      <c r="UN6" s="120"/>
      <c r="UO6" s="120"/>
      <c r="UP6" s="120"/>
      <c r="UQ6" s="120"/>
      <c r="UR6" s="120"/>
      <c r="US6" s="120"/>
      <c r="UT6" s="120"/>
      <c r="UU6" s="120"/>
      <c r="UV6" s="120"/>
      <c r="UW6" s="120"/>
      <c r="UX6" s="120"/>
      <c r="UY6" s="120"/>
      <c r="UZ6" s="120"/>
      <c r="VA6" s="120"/>
      <c r="VB6" s="120"/>
      <c r="VC6" s="120"/>
      <c r="VD6" s="120"/>
      <c r="VE6" s="120"/>
      <c r="VF6" s="120"/>
      <c r="VG6" s="120"/>
      <c r="VH6" s="120"/>
      <c r="VI6" s="120"/>
      <c r="VJ6" s="120"/>
      <c r="VK6" s="120"/>
      <c r="VL6" s="120"/>
      <c r="VM6" s="120"/>
      <c r="VN6" s="120"/>
      <c r="VO6" s="120"/>
      <c r="VP6" s="120"/>
      <c r="VQ6" s="120"/>
      <c r="VR6" s="120"/>
      <c r="VS6" s="120"/>
      <c r="VT6" s="120"/>
      <c r="VU6" s="120"/>
      <c r="VV6" s="120"/>
      <c r="VW6" s="120"/>
      <c r="VX6" s="120"/>
      <c r="VY6" s="120"/>
      <c r="VZ6" s="120"/>
      <c r="WA6" s="120"/>
      <c r="WB6" s="120"/>
      <c r="WC6" s="120"/>
      <c r="WD6" s="120"/>
      <c r="WE6" s="120"/>
      <c r="WF6" s="120"/>
      <c r="WG6" s="120"/>
      <c r="WH6" s="120"/>
      <c r="WI6" s="120"/>
      <c r="WJ6" s="120"/>
      <c r="WK6" s="120"/>
      <c r="WL6" s="120"/>
      <c r="WM6" s="120"/>
      <c r="WN6" s="120"/>
      <c r="WO6" s="120"/>
      <c r="WP6" s="120"/>
      <c r="WQ6" s="120"/>
      <c r="WR6" s="120"/>
      <c r="WS6" s="120"/>
      <c r="WT6" s="120"/>
      <c r="WU6" s="120"/>
      <c r="WV6" s="120"/>
      <c r="WW6" s="120"/>
      <c r="WX6" s="120"/>
      <c r="WY6" s="120"/>
      <c r="WZ6" s="120"/>
      <c r="XA6" s="120"/>
      <c r="XB6" s="120"/>
      <c r="XC6" s="120"/>
      <c r="XD6" s="120"/>
      <c r="XE6" s="120"/>
      <c r="XF6" s="120"/>
      <c r="XG6" s="120"/>
      <c r="XH6" s="120"/>
      <c r="XI6" s="120"/>
      <c r="XJ6" s="120"/>
      <c r="XK6" s="120"/>
      <c r="XL6" s="120"/>
      <c r="XM6" s="120"/>
      <c r="XN6" s="120"/>
      <c r="XO6" s="120"/>
      <c r="XP6" s="120"/>
      <c r="XQ6" s="120"/>
      <c r="XR6" s="120"/>
      <c r="XS6" s="120"/>
      <c r="XT6" s="120"/>
      <c r="XU6" s="120"/>
      <c r="XV6" s="120"/>
      <c r="XW6" s="120"/>
      <c r="XX6" s="120"/>
      <c r="XY6" s="120"/>
      <c r="XZ6" s="120"/>
      <c r="YA6" s="120"/>
      <c r="YB6" s="120"/>
      <c r="YC6" s="120"/>
      <c r="YD6" s="120"/>
      <c r="YE6" s="120"/>
      <c r="YF6" s="120"/>
      <c r="YG6" s="120"/>
      <c r="YH6" s="120"/>
      <c r="YI6" s="120"/>
      <c r="YJ6" s="120"/>
      <c r="YK6" s="120"/>
      <c r="YL6" s="120"/>
      <c r="YM6" s="120"/>
      <c r="YN6" s="120"/>
      <c r="YO6" s="120"/>
      <c r="YP6" s="120"/>
      <c r="YQ6" s="120"/>
      <c r="YR6" s="120"/>
      <c r="YS6" s="120"/>
      <c r="YT6" s="120"/>
      <c r="YU6" s="120"/>
      <c r="YV6" s="120"/>
      <c r="YW6" s="120"/>
      <c r="YX6" s="120"/>
      <c r="YY6" s="120"/>
      <c r="YZ6" s="120"/>
      <c r="ZA6" s="120"/>
      <c r="ZB6" s="120"/>
      <c r="ZC6" s="120"/>
      <c r="ZD6" s="120"/>
      <c r="ZE6" s="120"/>
      <c r="ZF6" s="120"/>
      <c r="ZG6" s="120"/>
      <c r="ZH6" s="120"/>
      <c r="ZI6" s="120"/>
      <c r="ZJ6" s="120"/>
      <c r="ZK6" s="120"/>
      <c r="ZL6" s="120"/>
      <c r="ZM6" s="120"/>
      <c r="ZN6" s="120"/>
      <c r="ZO6" s="120"/>
      <c r="ZP6" s="120"/>
      <c r="ZQ6" s="120"/>
      <c r="ZR6" s="120"/>
      <c r="ZS6" s="120"/>
      <c r="ZT6" s="120"/>
      <c r="ZU6" s="120"/>
      <c r="ZV6" s="120"/>
      <c r="ZW6" s="120"/>
      <c r="ZX6" s="120"/>
      <c r="ZY6" s="120"/>
      <c r="ZZ6" s="120"/>
      <c r="AAA6" s="120"/>
      <c r="AAB6" s="120"/>
      <c r="AAC6" s="120"/>
      <c r="AAD6" s="120"/>
      <c r="AAE6" s="120"/>
      <c r="AAF6" s="120"/>
      <c r="AAG6" s="120"/>
      <c r="AAH6" s="120"/>
      <c r="AAI6" s="120"/>
      <c r="AAJ6" s="120"/>
      <c r="AAK6" s="120"/>
      <c r="AAL6" s="120"/>
      <c r="AAM6" s="120"/>
      <c r="AAN6" s="120"/>
      <c r="AAO6" s="120"/>
      <c r="AAP6" s="120"/>
      <c r="AAQ6" s="120"/>
      <c r="AAR6" s="120"/>
      <c r="AAS6" s="120"/>
      <c r="AAT6" s="120"/>
      <c r="AAU6" s="120"/>
      <c r="AAV6" s="120"/>
      <c r="AAW6" s="120"/>
      <c r="AAX6" s="120"/>
      <c r="AAY6" s="120"/>
      <c r="AAZ6" s="120"/>
      <c r="ABA6" s="120"/>
      <c r="ABB6" s="120"/>
      <c r="ABC6" s="120"/>
      <c r="ABD6" s="120"/>
      <c r="ABE6" s="120"/>
      <c r="ABF6" s="120"/>
      <c r="ABG6" s="120"/>
      <c r="ABH6" s="120"/>
      <c r="ABI6" s="120"/>
      <c r="ABJ6" s="120"/>
      <c r="ABK6" s="120"/>
      <c r="ABL6" s="120"/>
      <c r="ABM6" s="120"/>
      <c r="ABN6" s="120"/>
      <c r="ABO6" s="120"/>
      <c r="ABP6" s="120"/>
      <c r="ABQ6" s="120"/>
      <c r="ABR6" s="120"/>
      <c r="ABS6" s="120"/>
      <c r="ABT6" s="120"/>
      <c r="ABU6" s="120"/>
      <c r="ABV6" s="120"/>
      <c r="ABW6" s="120"/>
      <c r="ABX6" s="120"/>
      <c r="ABY6" s="120"/>
      <c r="ABZ6" s="120"/>
      <c r="ACA6" s="120"/>
      <c r="ACB6" s="120"/>
      <c r="ACC6" s="120"/>
      <c r="ACD6" s="120"/>
      <c r="ACE6" s="120"/>
      <c r="ACF6" s="120"/>
      <c r="ACG6" s="120"/>
      <c r="ACH6" s="120"/>
      <c r="ACI6" s="120"/>
      <c r="ACJ6" s="120"/>
      <c r="ACK6" s="120"/>
      <c r="ACL6" s="120"/>
      <c r="ACM6" s="120"/>
      <c r="ACN6" s="120"/>
      <c r="ACO6" s="120"/>
      <c r="ACP6" s="120"/>
      <c r="ACQ6" s="120"/>
      <c r="ACR6" s="120"/>
      <c r="ACS6" s="120"/>
      <c r="ACT6" s="120"/>
      <c r="ACU6" s="120"/>
      <c r="ACV6" s="120"/>
      <c r="ACW6" s="120"/>
      <c r="ACX6" s="120"/>
      <c r="ACY6" s="120"/>
      <c r="ACZ6" s="120"/>
      <c r="ADA6" s="120"/>
      <c r="ADB6" s="120"/>
      <c r="ADC6" s="120"/>
      <c r="ADD6" s="120"/>
      <c r="ADE6" s="120"/>
      <c r="ADF6" s="120"/>
      <c r="ADG6" s="120"/>
      <c r="ADH6" s="120"/>
      <c r="ADI6" s="120"/>
      <c r="ADJ6" s="120"/>
      <c r="ADK6" s="120"/>
      <c r="ADL6" s="120"/>
      <c r="ADM6" s="120"/>
      <c r="ADN6" s="120"/>
      <c r="ADO6" s="120"/>
      <c r="ADP6" s="120"/>
      <c r="ADQ6" s="120"/>
      <c r="ADR6" s="120"/>
      <c r="ADS6" s="120"/>
      <c r="ADT6" s="120"/>
      <c r="ADU6" s="120"/>
      <c r="ADV6" s="120"/>
      <c r="ADW6" s="120"/>
      <c r="ADX6" s="120"/>
      <c r="ADY6" s="120"/>
      <c r="ADZ6" s="120"/>
      <c r="AEA6" s="120"/>
      <c r="AEB6" s="120"/>
      <c r="AEC6" s="120"/>
      <c r="AED6" s="120"/>
      <c r="AEE6" s="120"/>
      <c r="AEF6" s="120"/>
      <c r="AEG6" s="120"/>
      <c r="AEH6" s="120"/>
      <c r="AEI6" s="120"/>
      <c r="AEJ6" s="120"/>
      <c r="AEK6" s="120"/>
      <c r="AEL6" s="120"/>
      <c r="AEM6" s="120"/>
      <c r="AEN6" s="120"/>
      <c r="AEO6" s="120"/>
      <c r="AEP6" s="120"/>
      <c r="AEQ6" s="120"/>
      <c r="AER6" s="120"/>
      <c r="AES6" s="120"/>
      <c r="AET6" s="120"/>
      <c r="AEU6" s="120"/>
      <c r="AEV6" s="120"/>
      <c r="AEW6" s="120"/>
      <c r="AEX6" s="120"/>
      <c r="AEY6" s="120"/>
      <c r="AEZ6" s="120"/>
      <c r="AFA6" s="120"/>
      <c r="AFB6" s="120"/>
      <c r="AFC6" s="120"/>
      <c r="AFD6" s="120"/>
      <c r="AFE6" s="120"/>
      <c r="AFF6" s="120"/>
      <c r="AFG6" s="120"/>
      <c r="AFH6" s="120"/>
      <c r="AFI6" s="120"/>
      <c r="AFJ6" s="120"/>
      <c r="AFK6" s="120"/>
      <c r="AFL6" s="120"/>
      <c r="AFM6" s="120"/>
      <c r="AFN6" s="120"/>
      <c r="AFO6" s="120"/>
      <c r="AFP6" s="120"/>
      <c r="AFQ6" s="120"/>
      <c r="AFR6" s="120"/>
      <c r="AFS6" s="120"/>
      <c r="AFT6" s="120"/>
      <c r="AFU6" s="120"/>
      <c r="AFV6" s="120"/>
      <c r="AFW6" s="120"/>
    </row>
    <row r="7" spans="1:855" ht="15.75" x14ac:dyDescent="0.25">
      <c r="A7" s="124" t="s">
        <v>71</v>
      </c>
      <c r="B7" s="135">
        <v>4901.72972972973</v>
      </c>
      <c r="C7" s="125"/>
      <c r="D7" s="126">
        <v>2620</v>
      </c>
    </row>
    <row r="8" spans="1:855" ht="15.75" x14ac:dyDescent="0.25">
      <c r="A8" s="124" t="s">
        <v>72</v>
      </c>
      <c r="B8" s="135">
        <v>313.67567567567568</v>
      </c>
      <c r="C8" s="125"/>
      <c r="D8" s="126">
        <v>347.08108108108109</v>
      </c>
    </row>
    <row r="9" spans="1:855" ht="15.75" x14ac:dyDescent="0.25">
      <c r="A9" s="124" t="s">
        <v>73</v>
      </c>
      <c r="B9" s="135">
        <v>440.18918918918916</v>
      </c>
      <c r="C9" s="125"/>
      <c r="D9" s="126">
        <v>606.91891891891896</v>
      </c>
    </row>
    <row r="10" spans="1:855" ht="15.75" x14ac:dyDescent="0.25">
      <c r="A10" s="124" t="s">
        <v>74</v>
      </c>
      <c r="B10" s="135">
        <v>542.72972972972968</v>
      </c>
      <c r="C10" s="125"/>
      <c r="D10" s="126">
        <v>906.94594594594594</v>
      </c>
    </row>
    <row r="11" spans="1:855" ht="15.75" x14ac:dyDescent="0.25">
      <c r="A11" s="124" t="s">
        <v>75</v>
      </c>
      <c r="B11" s="135"/>
      <c r="C11" s="125"/>
      <c r="D11" s="126"/>
    </row>
    <row r="12" spans="1:855" ht="15.75" x14ac:dyDescent="0.25">
      <c r="A12" s="124" t="s">
        <v>76</v>
      </c>
      <c r="B12" s="135">
        <v>4622.8108108108108</v>
      </c>
      <c r="C12" s="125"/>
      <c r="D12" s="126">
        <v>5298.2432432432433</v>
      </c>
    </row>
    <row r="13" spans="1:855" ht="15.75" x14ac:dyDescent="0.25">
      <c r="A13" s="124" t="s">
        <v>77</v>
      </c>
      <c r="B13" s="135">
        <v>13112.162162162162</v>
      </c>
      <c r="C13" s="125"/>
      <c r="D13" s="126">
        <v>13934.972972972973</v>
      </c>
    </row>
    <row r="14" spans="1:855" ht="18" x14ac:dyDescent="0.4">
      <c r="A14" s="124" t="s">
        <v>78</v>
      </c>
      <c r="B14" s="136">
        <v>2367.2162162162163</v>
      </c>
      <c r="C14" s="125"/>
      <c r="D14" s="137">
        <v>2952.7837837837837</v>
      </c>
    </row>
    <row r="15" spans="1:855" ht="15.75" x14ac:dyDescent="0.25">
      <c r="A15" s="124" t="s">
        <v>79</v>
      </c>
      <c r="B15" s="135">
        <v>20102.18918918919</v>
      </c>
      <c r="C15" s="125"/>
      <c r="D15" s="126">
        <v>22186</v>
      </c>
    </row>
    <row r="16" spans="1:855" ht="15.75" x14ac:dyDescent="0.25">
      <c r="A16" s="124" t="s">
        <v>80</v>
      </c>
      <c r="B16" s="135">
        <v>1519.6756756756756</v>
      </c>
      <c r="C16" s="125"/>
      <c r="D16" s="126">
        <v>1988.7297297297298</v>
      </c>
    </row>
    <row r="17" spans="1:855" ht="15.75" x14ac:dyDescent="0.25">
      <c r="A17" s="124" t="s">
        <v>81</v>
      </c>
      <c r="B17" s="135">
        <v>27.756756756756758</v>
      </c>
      <c r="C17" s="125"/>
      <c r="D17" s="126">
        <v>27.378378378378379</v>
      </c>
      <c r="G17" s="138"/>
    </row>
    <row r="18" spans="1:855" ht="15.75" x14ac:dyDescent="0.25">
      <c r="A18" s="124" t="s">
        <v>82</v>
      </c>
      <c r="B18" s="135">
        <v>11051.594594594595</v>
      </c>
      <c r="C18" s="125"/>
      <c r="D18" s="126">
        <v>11560.783783783783</v>
      </c>
      <c r="F18" s="138"/>
    </row>
    <row r="19" spans="1:855" ht="15.75" x14ac:dyDescent="0.25">
      <c r="A19" s="124" t="s">
        <v>83</v>
      </c>
      <c r="B19" s="135">
        <v>86.648648648648646</v>
      </c>
      <c r="C19" s="125"/>
      <c r="D19" s="126">
        <v>0</v>
      </c>
      <c r="F19" s="138"/>
    </row>
    <row r="20" spans="1:855" ht="15.75" x14ac:dyDescent="0.25">
      <c r="A20" s="124" t="s">
        <v>84</v>
      </c>
      <c r="B20" s="135">
        <v>75.78378378378379</v>
      </c>
      <c r="C20" s="125"/>
      <c r="D20" s="126">
        <v>76.918918918918919</v>
      </c>
    </row>
    <row r="21" spans="1:855" ht="15.75" x14ac:dyDescent="0.25">
      <c r="A21" s="124" t="s">
        <v>85</v>
      </c>
      <c r="B21" s="135">
        <v>242.75675675675674</v>
      </c>
      <c r="C21" s="125"/>
      <c r="D21" s="126">
        <v>272.37837837837839</v>
      </c>
    </row>
    <row r="22" spans="1:855" ht="15.75" x14ac:dyDescent="0.25">
      <c r="A22" s="124" t="s">
        <v>86</v>
      </c>
      <c r="B22" s="135">
        <v>3406.6216216216217</v>
      </c>
      <c r="C22" s="125"/>
      <c r="D22" s="126">
        <v>3192.8918918918921</v>
      </c>
    </row>
    <row r="23" spans="1:855" ht="15.75" x14ac:dyDescent="0.25">
      <c r="A23" s="124" t="s">
        <v>87</v>
      </c>
      <c r="B23" s="135">
        <v>42.135135135135137</v>
      </c>
      <c r="C23" s="125"/>
      <c r="D23" s="126">
        <v>34.729729729729726</v>
      </c>
      <c r="E23" s="139"/>
    </row>
    <row r="24" spans="1:855" s="143" customFormat="1" ht="16.5" thickBot="1" x14ac:dyDescent="0.3">
      <c r="A24" s="140" t="s">
        <v>88</v>
      </c>
      <c r="B24" s="141">
        <v>234.21621621621622</v>
      </c>
      <c r="C24" s="125"/>
      <c r="D24" s="142">
        <v>209.78378378378378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0"/>
      <c r="DV24" s="120"/>
      <c r="DW24" s="120"/>
      <c r="DX24" s="120"/>
      <c r="DY24" s="120"/>
      <c r="DZ24" s="120"/>
      <c r="EA24" s="120"/>
      <c r="EB24" s="120"/>
      <c r="EC24" s="120"/>
      <c r="ED24" s="120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0"/>
      <c r="IP24" s="120"/>
      <c r="IQ24" s="120"/>
      <c r="IR24" s="120"/>
      <c r="IS24" s="120"/>
      <c r="IT24" s="120"/>
      <c r="IU24" s="120"/>
      <c r="IV24" s="120"/>
      <c r="IW24" s="120"/>
      <c r="IX24" s="120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0"/>
      <c r="NJ24" s="120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0"/>
      <c r="SD24" s="120"/>
      <c r="SE24" s="120"/>
      <c r="SF24" s="120"/>
      <c r="SG24" s="120"/>
      <c r="SH24" s="120"/>
      <c r="SI24" s="120"/>
      <c r="SJ24" s="120"/>
      <c r="SK24" s="120"/>
      <c r="SL24" s="120"/>
      <c r="SM24" s="120"/>
      <c r="SN24" s="120"/>
      <c r="SO24" s="120"/>
      <c r="SP24" s="120"/>
      <c r="SQ24" s="120"/>
      <c r="SR24" s="120"/>
      <c r="SS24" s="120"/>
      <c r="ST24" s="120"/>
      <c r="SU24" s="120"/>
      <c r="SV24" s="120"/>
      <c r="SW24" s="120"/>
      <c r="SX24" s="120"/>
      <c r="SY24" s="120"/>
      <c r="SZ24" s="120"/>
      <c r="TA24" s="120"/>
      <c r="TB24" s="120"/>
      <c r="TC24" s="120"/>
      <c r="TD24" s="120"/>
      <c r="TE24" s="120"/>
      <c r="TF24" s="120"/>
      <c r="TG24" s="120"/>
      <c r="TH24" s="120"/>
      <c r="TI24" s="120"/>
      <c r="TJ24" s="120"/>
      <c r="TK24" s="120"/>
      <c r="TL24" s="120"/>
      <c r="TM24" s="120"/>
      <c r="TN24" s="120"/>
      <c r="TO24" s="120"/>
      <c r="TP24" s="120"/>
      <c r="TQ24" s="120"/>
      <c r="TR24" s="120"/>
      <c r="TS24" s="120"/>
      <c r="TT24" s="120"/>
      <c r="TU24" s="120"/>
      <c r="TV24" s="120"/>
      <c r="TW24" s="120"/>
      <c r="TX24" s="120"/>
      <c r="TY24" s="120"/>
      <c r="TZ24" s="120"/>
      <c r="UA24" s="120"/>
      <c r="UB24" s="120"/>
      <c r="UC24" s="120"/>
      <c r="UD24" s="120"/>
      <c r="UE24" s="120"/>
      <c r="UF24" s="120"/>
      <c r="UG24" s="120"/>
      <c r="UH24" s="120"/>
      <c r="UI24" s="120"/>
      <c r="UJ24" s="120"/>
      <c r="UK24" s="120"/>
      <c r="UL24" s="120"/>
      <c r="UM24" s="120"/>
      <c r="UN24" s="120"/>
      <c r="UO24" s="120"/>
      <c r="UP24" s="120"/>
      <c r="UQ24" s="120"/>
      <c r="UR24" s="120"/>
      <c r="US24" s="120"/>
      <c r="UT24" s="120"/>
      <c r="UU24" s="120"/>
      <c r="UV24" s="120"/>
      <c r="UW24" s="120"/>
      <c r="UX24" s="120"/>
      <c r="UY24" s="120"/>
      <c r="UZ24" s="120"/>
      <c r="VA24" s="120"/>
      <c r="VB24" s="120"/>
      <c r="VC24" s="120"/>
      <c r="VD24" s="120"/>
      <c r="VE24" s="120"/>
      <c r="VF24" s="120"/>
      <c r="VG24" s="120"/>
      <c r="VH24" s="120"/>
      <c r="VI24" s="120"/>
      <c r="VJ24" s="120"/>
      <c r="VK24" s="120"/>
      <c r="VL24" s="120"/>
      <c r="VM24" s="120"/>
      <c r="VN24" s="120"/>
      <c r="VO24" s="120"/>
      <c r="VP24" s="120"/>
      <c r="VQ24" s="120"/>
      <c r="VR24" s="120"/>
      <c r="VS24" s="120"/>
      <c r="VT24" s="120"/>
      <c r="VU24" s="120"/>
      <c r="VV24" s="120"/>
      <c r="VW24" s="120"/>
      <c r="VX24" s="120"/>
      <c r="VY24" s="120"/>
      <c r="VZ24" s="120"/>
      <c r="WA24" s="120"/>
      <c r="WB24" s="120"/>
      <c r="WC24" s="120"/>
      <c r="WD24" s="120"/>
      <c r="WE24" s="120"/>
      <c r="WF24" s="120"/>
      <c r="WG24" s="120"/>
      <c r="WH24" s="120"/>
      <c r="WI24" s="120"/>
      <c r="WJ24" s="120"/>
      <c r="WK24" s="120"/>
      <c r="WL24" s="120"/>
      <c r="WM24" s="120"/>
      <c r="WN24" s="120"/>
      <c r="WO24" s="120"/>
      <c r="WP24" s="120"/>
      <c r="WQ24" s="120"/>
      <c r="WR24" s="120"/>
      <c r="WS24" s="120"/>
      <c r="WT24" s="120"/>
      <c r="WU24" s="120"/>
      <c r="WV24" s="120"/>
      <c r="WW24" s="120"/>
      <c r="WX24" s="120"/>
      <c r="WY24" s="120"/>
      <c r="WZ24" s="120"/>
      <c r="XA24" s="120"/>
      <c r="XB24" s="120"/>
      <c r="XC24" s="120"/>
      <c r="XD24" s="120"/>
      <c r="XE24" s="120"/>
      <c r="XF24" s="120"/>
      <c r="XG24" s="120"/>
      <c r="XH24" s="120"/>
      <c r="XI24" s="120"/>
      <c r="XJ24" s="120"/>
      <c r="XK24" s="120"/>
      <c r="XL24" s="120"/>
      <c r="XM24" s="120"/>
      <c r="XN24" s="120"/>
      <c r="XO24" s="120"/>
      <c r="XP24" s="120"/>
      <c r="XQ24" s="120"/>
      <c r="XR24" s="120"/>
      <c r="XS24" s="120"/>
      <c r="XT24" s="120"/>
      <c r="XU24" s="120"/>
      <c r="XV24" s="120"/>
      <c r="XW24" s="120"/>
      <c r="XX24" s="120"/>
      <c r="XY24" s="120"/>
      <c r="XZ24" s="120"/>
      <c r="YA24" s="120"/>
      <c r="YB24" s="120"/>
      <c r="YC24" s="120"/>
      <c r="YD24" s="120"/>
      <c r="YE24" s="120"/>
      <c r="YF24" s="120"/>
      <c r="YG24" s="120"/>
      <c r="YH24" s="120"/>
      <c r="YI24" s="120"/>
      <c r="YJ24" s="120"/>
      <c r="YK24" s="120"/>
      <c r="YL24" s="120"/>
      <c r="YM24" s="120"/>
      <c r="YN24" s="120"/>
      <c r="YO24" s="120"/>
      <c r="YP24" s="120"/>
      <c r="YQ24" s="120"/>
      <c r="YR24" s="120"/>
      <c r="YS24" s="120"/>
      <c r="YT24" s="120"/>
      <c r="YU24" s="120"/>
      <c r="YV24" s="120"/>
      <c r="YW24" s="120"/>
      <c r="YX24" s="120"/>
      <c r="YY24" s="120"/>
      <c r="YZ24" s="120"/>
      <c r="ZA24" s="120"/>
      <c r="ZB24" s="120"/>
      <c r="ZC24" s="120"/>
      <c r="ZD24" s="120"/>
      <c r="ZE24" s="120"/>
      <c r="ZF24" s="120"/>
      <c r="ZG24" s="120"/>
      <c r="ZH24" s="120"/>
      <c r="ZI24" s="120"/>
      <c r="ZJ24" s="120"/>
      <c r="ZK24" s="120"/>
      <c r="ZL24" s="120"/>
      <c r="ZM24" s="120"/>
      <c r="ZN24" s="120"/>
      <c r="ZO24" s="120"/>
      <c r="ZP24" s="120"/>
      <c r="ZQ24" s="120"/>
      <c r="ZR24" s="120"/>
      <c r="ZS24" s="120"/>
      <c r="ZT24" s="120"/>
      <c r="ZU24" s="120"/>
      <c r="ZV24" s="120"/>
      <c r="ZW24" s="120"/>
      <c r="ZX24" s="120"/>
      <c r="ZY24" s="120"/>
      <c r="ZZ24" s="120"/>
      <c r="AAA24" s="120"/>
      <c r="AAB24" s="120"/>
      <c r="AAC24" s="120"/>
      <c r="AAD24" s="120"/>
      <c r="AAE24" s="120"/>
      <c r="AAF24" s="120"/>
      <c r="AAG24" s="120"/>
      <c r="AAH24" s="120"/>
      <c r="AAI24" s="120"/>
      <c r="AAJ24" s="120"/>
      <c r="AAK24" s="120"/>
      <c r="AAL24" s="120"/>
      <c r="AAM24" s="120"/>
      <c r="AAN24" s="120"/>
      <c r="AAO24" s="120"/>
      <c r="AAP24" s="120"/>
      <c r="AAQ24" s="120"/>
      <c r="AAR24" s="120"/>
      <c r="AAS24" s="120"/>
      <c r="AAT24" s="120"/>
      <c r="AAU24" s="120"/>
      <c r="AAV24" s="120"/>
      <c r="AAW24" s="120"/>
      <c r="AAX24" s="120"/>
      <c r="AAY24" s="120"/>
      <c r="AAZ24" s="120"/>
      <c r="ABA24" s="120"/>
      <c r="ABB24" s="120"/>
      <c r="ABC24" s="120"/>
      <c r="ABD24" s="120"/>
      <c r="ABE24" s="120"/>
      <c r="ABF24" s="120"/>
      <c r="ABG24" s="120"/>
      <c r="ABH24" s="120"/>
      <c r="ABI24" s="120"/>
      <c r="ABJ24" s="120"/>
      <c r="ABK24" s="120"/>
      <c r="ABL24" s="120"/>
      <c r="ABM24" s="120"/>
      <c r="ABN24" s="120"/>
      <c r="ABO24" s="120"/>
      <c r="ABP24" s="120"/>
      <c r="ABQ24" s="120"/>
      <c r="ABR24" s="120"/>
      <c r="ABS24" s="120"/>
      <c r="ABT24" s="120"/>
      <c r="ABU24" s="120"/>
      <c r="ABV24" s="120"/>
      <c r="ABW24" s="120"/>
      <c r="ABX24" s="120"/>
      <c r="ABY24" s="120"/>
      <c r="ABZ24" s="120"/>
      <c r="ACA24" s="120"/>
      <c r="ACB24" s="120"/>
      <c r="ACC24" s="120"/>
      <c r="ACD24" s="120"/>
      <c r="ACE24" s="120"/>
      <c r="ACF24" s="120"/>
      <c r="ACG24" s="120"/>
      <c r="ACH24" s="120"/>
      <c r="ACI24" s="120"/>
      <c r="ACJ24" s="120"/>
      <c r="ACK24" s="120"/>
      <c r="ACL24" s="120"/>
      <c r="ACM24" s="120"/>
      <c r="ACN24" s="120"/>
      <c r="ACO24" s="120"/>
      <c r="ACP24" s="120"/>
      <c r="ACQ24" s="120"/>
      <c r="ACR24" s="120"/>
      <c r="ACS24" s="120"/>
      <c r="ACT24" s="120"/>
      <c r="ACU24" s="120"/>
      <c r="ACV24" s="120"/>
      <c r="ACW24" s="120"/>
      <c r="ACX24" s="120"/>
      <c r="ACY24" s="120"/>
      <c r="ACZ24" s="120"/>
      <c r="ADA24" s="120"/>
      <c r="ADB24" s="120"/>
      <c r="ADC24" s="120"/>
      <c r="ADD24" s="120"/>
      <c r="ADE24" s="120"/>
      <c r="ADF24" s="120"/>
      <c r="ADG24" s="120"/>
      <c r="ADH24" s="120"/>
      <c r="ADI24" s="120"/>
      <c r="ADJ24" s="120"/>
      <c r="ADK24" s="120"/>
      <c r="ADL24" s="120"/>
      <c r="ADM24" s="120"/>
      <c r="ADN24" s="120"/>
      <c r="ADO24" s="120"/>
      <c r="ADP24" s="120"/>
      <c r="ADQ24" s="120"/>
      <c r="ADR24" s="120"/>
      <c r="ADS24" s="120"/>
      <c r="ADT24" s="120"/>
      <c r="ADU24" s="120"/>
      <c r="ADV24" s="120"/>
      <c r="ADW24" s="120"/>
      <c r="ADX24" s="120"/>
      <c r="ADY24" s="120"/>
      <c r="ADZ24" s="120"/>
      <c r="AEA24" s="120"/>
      <c r="AEB24" s="120"/>
      <c r="AEC24" s="120"/>
      <c r="AED24" s="120"/>
      <c r="AEE24" s="120"/>
      <c r="AEF24" s="120"/>
      <c r="AEG24" s="120"/>
      <c r="AEH24" s="120"/>
      <c r="AEI24" s="120"/>
      <c r="AEJ24" s="120"/>
      <c r="AEK24" s="120"/>
      <c r="AEL24" s="120"/>
      <c r="AEM24" s="120"/>
      <c r="AEN24" s="120"/>
      <c r="AEO24" s="120"/>
      <c r="AEP24" s="120"/>
      <c r="AEQ24" s="120"/>
      <c r="AER24" s="120"/>
      <c r="AES24" s="120"/>
      <c r="AET24" s="120"/>
      <c r="AEU24" s="120"/>
      <c r="AEV24" s="120"/>
      <c r="AEW24" s="120"/>
      <c r="AEX24" s="120"/>
      <c r="AEY24" s="120"/>
      <c r="AEZ24" s="120"/>
      <c r="AFA24" s="120"/>
      <c r="AFB24" s="120"/>
      <c r="AFC24" s="120"/>
      <c r="AFD24" s="120"/>
      <c r="AFE24" s="120"/>
      <c r="AFF24" s="120"/>
      <c r="AFG24" s="120"/>
      <c r="AFH24" s="120"/>
      <c r="AFI24" s="120"/>
      <c r="AFJ24" s="120"/>
      <c r="AFK24" s="120"/>
      <c r="AFL24" s="120"/>
      <c r="AFM24" s="120"/>
      <c r="AFN24" s="120"/>
      <c r="AFO24" s="120"/>
      <c r="AFP24" s="120"/>
      <c r="AFQ24" s="120"/>
      <c r="AFR24" s="120"/>
      <c r="AFS24" s="120"/>
      <c r="AFT24" s="120"/>
      <c r="AFU24" s="120"/>
      <c r="AFV24" s="120"/>
      <c r="AFW24" s="120"/>
    </row>
    <row r="25" spans="1:855" s="143" customFormat="1" ht="16.5" thickBot="1" x14ac:dyDescent="0.3">
      <c r="A25" s="144" t="s">
        <v>89</v>
      </c>
      <c r="B25" s="145">
        <v>42987.702702702707</v>
      </c>
      <c r="C25" s="145"/>
      <c r="D25" s="146">
        <v>44030.54054054054</v>
      </c>
      <c r="E25" s="120"/>
      <c r="F25" s="120"/>
      <c r="G25" s="138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0"/>
      <c r="DV25" s="120"/>
      <c r="DW25" s="120"/>
      <c r="DX25" s="120"/>
      <c r="DY25" s="120"/>
      <c r="DZ25" s="120"/>
      <c r="EA25" s="120"/>
      <c r="EB25" s="120"/>
      <c r="EC25" s="120"/>
      <c r="ED25" s="120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0"/>
      <c r="IP25" s="120"/>
      <c r="IQ25" s="120"/>
      <c r="IR25" s="120"/>
      <c r="IS25" s="120"/>
      <c r="IT25" s="120"/>
      <c r="IU25" s="120"/>
      <c r="IV25" s="120"/>
      <c r="IW25" s="120"/>
      <c r="IX25" s="120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0"/>
      <c r="NJ25" s="120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0"/>
      <c r="SD25" s="120"/>
      <c r="SE25" s="120"/>
      <c r="SF25" s="120"/>
      <c r="SG25" s="120"/>
      <c r="SH25" s="120"/>
      <c r="SI25" s="120"/>
      <c r="SJ25" s="120"/>
      <c r="SK25" s="120"/>
      <c r="SL25" s="120"/>
      <c r="SM25" s="120"/>
      <c r="SN25" s="120"/>
      <c r="SO25" s="120"/>
      <c r="SP25" s="120"/>
      <c r="SQ25" s="120"/>
      <c r="SR25" s="120"/>
      <c r="SS25" s="120"/>
      <c r="ST25" s="120"/>
      <c r="SU25" s="120"/>
      <c r="SV25" s="120"/>
      <c r="SW25" s="120"/>
      <c r="SX25" s="120"/>
      <c r="SY25" s="120"/>
      <c r="SZ25" s="120"/>
      <c r="TA25" s="120"/>
      <c r="TB25" s="120"/>
      <c r="TC25" s="120"/>
      <c r="TD25" s="120"/>
      <c r="TE25" s="120"/>
      <c r="TF25" s="120"/>
      <c r="TG25" s="120"/>
      <c r="TH25" s="120"/>
      <c r="TI25" s="120"/>
      <c r="TJ25" s="120"/>
      <c r="TK25" s="120"/>
      <c r="TL25" s="120"/>
      <c r="TM25" s="120"/>
      <c r="TN25" s="120"/>
      <c r="TO25" s="120"/>
      <c r="TP25" s="120"/>
      <c r="TQ25" s="120"/>
      <c r="TR25" s="120"/>
      <c r="TS25" s="120"/>
      <c r="TT25" s="120"/>
      <c r="TU25" s="120"/>
      <c r="TV25" s="120"/>
      <c r="TW25" s="120"/>
      <c r="TX25" s="120"/>
      <c r="TY25" s="120"/>
      <c r="TZ25" s="120"/>
      <c r="UA25" s="120"/>
      <c r="UB25" s="120"/>
      <c r="UC25" s="120"/>
      <c r="UD25" s="120"/>
      <c r="UE25" s="120"/>
      <c r="UF25" s="120"/>
      <c r="UG25" s="120"/>
      <c r="UH25" s="120"/>
      <c r="UI25" s="120"/>
      <c r="UJ25" s="120"/>
      <c r="UK25" s="120"/>
      <c r="UL25" s="120"/>
      <c r="UM25" s="120"/>
      <c r="UN25" s="120"/>
      <c r="UO25" s="120"/>
      <c r="UP25" s="120"/>
      <c r="UQ25" s="120"/>
      <c r="UR25" s="120"/>
      <c r="US25" s="120"/>
      <c r="UT25" s="120"/>
      <c r="UU25" s="120"/>
      <c r="UV25" s="120"/>
      <c r="UW25" s="120"/>
      <c r="UX25" s="120"/>
      <c r="UY25" s="120"/>
      <c r="UZ25" s="120"/>
      <c r="VA25" s="120"/>
      <c r="VB25" s="120"/>
      <c r="VC25" s="120"/>
      <c r="VD25" s="120"/>
      <c r="VE25" s="120"/>
      <c r="VF25" s="120"/>
      <c r="VG25" s="120"/>
      <c r="VH25" s="120"/>
      <c r="VI25" s="120"/>
      <c r="VJ25" s="120"/>
      <c r="VK25" s="120"/>
      <c r="VL25" s="120"/>
      <c r="VM25" s="120"/>
      <c r="VN25" s="120"/>
      <c r="VO25" s="120"/>
      <c r="VP25" s="120"/>
      <c r="VQ25" s="120"/>
      <c r="VR25" s="120"/>
      <c r="VS25" s="120"/>
      <c r="VT25" s="120"/>
      <c r="VU25" s="120"/>
      <c r="VV25" s="120"/>
      <c r="VW25" s="120"/>
      <c r="VX25" s="120"/>
      <c r="VY25" s="120"/>
      <c r="VZ25" s="120"/>
      <c r="WA25" s="120"/>
      <c r="WB25" s="120"/>
      <c r="WC25" s="120"/>
      <c r="WD25" s="120"/>
      <c r="WE25" s="120"/>
      <c r="WF25" s="120"/>
      <c r="WG25" s="120"/>
      <c r="WH25" s="120"/>
      <c r="WI25" s="120"/>
      <c r="WJ25" s="120"/>
      <c r="WK25" s="120"/>
      <c r="WL25" s="120"/>
      <c r="WM25" s="120"/>
      <c r="WN25" s="120"/>
      <c r="WO25" s="120"/>
      <c r="WP25" s="120"/>
      <c r="WQ25" s="120"/>
      <c r="WR25" s="120"/>
      <c r="WS25" s="120"/>
      <c r="WT25" s="120"/>
      <c r="WU25" s="120"/>
      <c r="WV25" s="120"/>
      <c r="WW25" s="120"/>
      <c r="WX25" s="120"/>
      <c r="WY25" s="120"/>
      <c r="WZ25" s="120"/>
      <c r="XA25" s="120"/>
      <c r="XB25" s="120"/>
      <c r="XC25" s="120"/>
      <c r="XD25" s="120"/>
      <c r="XE25" s="120"/>
      <c r="XF25" s="120"/>
      <c r="XG25" s="120"/>
      <c r="XH25" s="120"/>
      <c r="XI25" s="120"/>
      <c r="XJ25" s="120"/>
      <c r="XK25" s="120"/>
      <c r="XL25" s="120"/>
      <c r="XM25" s="120"/>
      <c r="XN25" s="120"/>
      <c r="XO25" s="120"/>
      <c r="XP25" s="120"/>
      <c r="XQ25" s="120"/>
      <c r="XR25" s="120"/>
      <c r="XS25" s="120"/>
      <c r="XT25" s="120"/>
      <c r="XU25" s="120"/>
      <c r="XV25" s="120"/>
      <c r="XW25" s="120"/>
      <c r="XX25" s="120"/>
      <c r="XY25" s="120"/>
      <c r="XZ25" s="120"/>
      <c r="YA25" s="120"/>
      <c r="YB25" s="120"/>
      <c r="YC25" s="120"/>
      <c r="YD25" s="120"/>
      <c r="YE25" s="120"/>
      <c r="YF25" s="120"/>
      <c r="YG25" s="120"/>
      <c r="YH25" s="120"/>
      <c r="YI25" s="120"/>
      <c r="YJ25" s="120"/>
      <c r="YK25" s="120"/>
      <c r="YL25" s="120"/>
      <c r="YM25" s="120"/>
      <c r="YN25" s="120"/>
      <c r="YO25" s="120"/>
      <c r="YP25" s="120"/>
      <c r="YQ25" s="120"/>
      <c r="YR25" s="120"/>
      <c r="YS25" s="120"/>
      <c r="YT25" s="120"/>
      <c r="YU25" s="120"/>
      <c r="YV25" s="120"/>
      <c r="YW25" s="120"/>
      <c r="YX25" s="120"/>
      <c r="YY25" s="120"/>
      <c r="YZ25" s="120"/>
      <c r="ZA25" s="120"/>
      <c r="ZB25" s="120"/>
      <c r="ZC25" s="120"/>
      <c r="ZD25" s="120"/>
      <c r="ZE25" s="120"/>
      <c r="ZF25" s="120"/>
      <c r="ZG25" s="120"/>
      <c r="ZH25" s="120"/>
      <c r="ZI25" s="120"/>
      <c r="ZJ25" s="120"/>
      <c r="ZK25" s="120"/>
      <c r="ZL25" s="120"/>
      <c r="ZM25" s="120"/>
      <c r="ZN25" s="120"/>
      <c r="ZO25" s="120"/>
      <c r="ZP25" s="120"/>
      <c r="ZQ25" s="120"/>
      <c r="ZR25" s="120"/>
      <c r="ZS25" s="120"/>
      <c r="ZT25" s="120"/>
      <c r="ZU25" s="120"/>
      <c r="ZV25" s="120"/>
      <c r="ZW25" s="120"/>
      <c r="ZX25" s="120"/>
      <c r="ZY25" s="120"/>
      <c r="ZZ25" s="120"/>
      <c r="AAA25" s="120"/>
      <c r="AAB25" s="120"/>
      <c r="AAC25" s="120"/>
      <c r="AAD25" s="120"/>
      <c r="AAE25" s="120"/>
      <c r="AAF25" s="120"/>
      <c r="AAG25" s="120"/>
      <c r="AAH25" s="120"/>
      <c r="AAI25" s="120"/>
      <c r="AAJ25" s="120"/>
      <c r="AAK25" s="120"/>
      <c r="AAL25" s="120"/>
      <c r="AAM25" s="120"/>
      <c r="AAN25" s="120"/>
      <c r="AAO25" s="120"/>
      <c r="AAP25" s="120"/>
      <c r="AAQ25" s="120"/>
      <c r="AAR25" s="120"/>
      <c r="AAS25" s="120"/>
      <c r="AAT25" s="120"/>
      <c r="AAU25" s="120"/>
      <c r="AAV25" s="120"/>
      <c r="AAW25" s="120"/>
      <c r="AAX25" s="120"/>
      <c r="AAY25" s="120"/>
      <c r="AAZ25" s="120"/>
      <c r="ABA25" s="120"/>
      <c r="ABB25" s="120"/>
      <c r="ABC25" s="120"/>
      <c r="ABD25" s="120"/>
      <c r="ABE25" s="120"/>
      <c r="ABF25" s="120"/>
      <c r="ABG25" s="120"/>
      <c r="ABH25" s="120"/>
      <c r="ABI25" s="120"/>
      <c r="ABJ25" s="120"/>
      <c r="ABK25" s="120"/>
      <c r="ABL25" s="120"/>
      <c r="ABM25" s="120"/>
      <c r="ABN25" s="120"/>
      <c r="ABO25" s="120"/>
      <c r="ABP25" s="120"/>
      <c r="ABQ25" s="120"/>
      <c r="ABR25" s="120"/>
      <c r="ABS25" s="120"/>
      <c r="ABT25" s="120"/>
      <c r="ABU25" s="120"/>
      <c r="ABV25" s="120"/>
      <c r="ABW25" s="120"/>
      <c r="ABX25" s="120"/>
      <c r="ABY25" s="120"/>
      <c r="ABZ25" s="120"/>
      <c r="ACA25" s="120"/>
      <c r="ACB25" s="120"/>
      <c r="ACC25" s="120"/>
      <c r="ACD25" s="120"/>
      <c r="ACE25" s="120"/>
      <c r="ACF25" s="120"/>
      <c r="ACG25" s="120"/>
      <c r="ACH25" s="120"/>
      <c r="ACI25" s="120"/>
      <c r="ACJ25" s="120"/>
      <c r="ACK25" s="120"/>
      <c r="ACL25" s="120"/>
      <c r="ACM25" s="120"/>
      <c r="ACN25" s="120"/>
      <c r="ACO25" s="120"/>
      <c r="ACP25" s="120"/>
      <c r="ACQ25" s="120"/>
      <c r="ACR25" s="120"/>
      <c r="ACS25" s="120"/>
      <c r="ACT25" s="120"/>
      <c r="ACU25" s="120"/>
      <c r="ACV25" s="120"/>
      <c r="ACW25" s="120"/>
      <c r="ACX25" s="120"/>
      <c r="ACY25" s="120"/>
      <c r="ACZ25" s="120"/>
      <c r="ADA25" s="120"/>
      <c r="ADB25" s="120"/>
      <c r="ADC25" s="120"/>
      <c r="ADD25" s="120"/>
      <c r="ADE25" s="120"/>
      <c r="ADF25" s="120"/>
      <c r="ADG25" s="120"/>
      <c r="ADH25" s="120"/>
      <c r="ADI25" s="120"/>
      <c r="ADJ25" s="120"/>
      <c r="ADK25" s="120"/>
      <c r="ADL25" s="120"/>
      <c r="ADM25" s="120"/>
      <c r="ADN25" s="120"/>
      <c r="ADO25" s="120"/>
      <c r="ADP25" s="120"/>
      <c r="ADQ25" s="120"/>
      <c r="ADR25" s="120"/>
      <c r="ADS25" s="120"/>
      <c r="ADT25" s="120"/>
      <c r="ADU25" s="120"/>
      <c r="ADV25" s="120"/>
      <c r="ADW25" s="120"/>
      <c r="ADX25" s="120"/>
      <c r="ADY25" s="120"/>
      <c r="ADZ25" s="120"/>
      <c r="AEA25" s="120"/>
      <c r="AEB25" s="120"/>
      <c r="AEC25" s="120"/>
      <c r="AED25" s="120"/>
      <c r="AEE25" s="120"/>
      <c r="AEF25" s="120"/>
      <c r="AEG25" s="120"/>
      <c r="AEH25" s="120"/>
      <c r="AEI25" s="120"/>
      <c r="AEJ25" s="120"/>
      <c r="AEK25" s="120"/>
      <c r="AEL25" s="120"/>
      <c r="AEM25" s="120"/>
      <c r="AEN25" s="120"/>
      <c r="AEO25" s="120"/>
      <c r="AEP25" s="120"/>
      <c r="AEQ25" s="120"/>
      <c r="AER25" s="120"/>
      <c r="AES25" s="120"/>
      <c r="AET25" s="120"/>
      <c r="AEU25" s="120"/>
      <c r="AEV25" s="120"/>
      <c r="AEW25" s="120"/>
      <c r="AEX25" s="120"/>
      <c r="AEY25" s="120"/>
      <c r="AEZ25" s="120"/>
      <c r="AFA25" s="120"/>
      <c r="AFB25" s="120"/>
      <c r="AFC25" s="120"/>
      <c r="AFD25" s="120"/>
      <c r="AFE25" s="120"/>
      <c r="AFF25" s="120"/>
      <c r="AFG25" s="120"/>
      <c r="AFH25" s="120"/>
      <c r="AFI25" s="120"/>
      <c r="AFJ25" s="120"/>
      <c r="AFK25" s="120"/>
      <c r="AFL25" s="120"/>
      <c r="AFM25" s="120"/>
      <c r="AFN25" s="120"/>
      <c r="AFO25" s="120"/>
      <c r="AFP25" s="120"/>
      <c r="AFQ25" s="120"/>
      <c r="AFR25" s="120"/>
      <c r="AFS25" s="120"/>
      <c r="AFT25" s="120"/>
      <c r="AFU25" s="120"/>
      <c r="AFV25" s="120"/>
      <c r="AFW25" s="120"/>
    </row>
    <row r="26" spans="1:855" ht="15.75" x14ac:dyDescent="0.25">
      <c r="A26" s="147"/>
      <c r="B26" s="138"/>
      <c r="C26" s="125"/>
      <c r="D26" s="126"/>
      <c r="G26" s="138"/>
      <c r="I26" s="138"/>
    </row>
    <row r="27" spans="1:855" ht="15.75" x14ac:dyDescent="0.25">
      <c r="A27" s="147" t="s">
        <v>90</v>
      </c>
      <c r="B27" s="125"/>
      <c r="C27" s="125"/>
      <c r="D27" s="126"/>
      <c r="I27" s="138"/>
    </row>
    <row r="28" spans="1:855" ht="15.75" x14ac:dyDescent="0.25">
      <c r="A28" s="124" t="s">
        <v>91</v>
      </c>
      <c r="B28" s="135">
        <v>14870.378378378378</v>
      </c>
      <c r="C28" s="125"/>
      <c r="D28" s="126">
        <v>15323.621621621622</v>
      </c>
    </row>
    <row r="29" spans="1:855" ht="15.75" x14ac:dyDescent="0.25">
      <c r="A29" s="124" t="s">
        <v>92</v>
      </c>
      <c r="B29" s="135">
        <v>695.67567567567562</v>
      </c>
      <c r="C29" s="135"/>
      <c r="D29" s="126">
        <v>264.94594594594594</v>
      </c>
      <c r="F29" s="138"/>
    </row>
    <row r="30" spans="1:855" ht="15.75" x14ac:dyDescent="0.25">
      <c r="A30" s="124" t="s">
        <v>93</v>
      </c>
      <c r="B30" s="135">
        <v>97.243243243243242</v>
      </c>
      <c r="C30" s="135"/>
      <c r="D30" s="126">
        <v>88.378378378378372</v>
      </c>
    </row>
    <row r="31" spans="1:855" ht="15.75" x14ac:dyDescent="0.25">
      <c r="A31" s="124" t="s">
        <v>94</v>
      </c>
      <c r="B31" s="135"/>
      <c r="C31" s="135"/>
      <c r="D31" s="126"/>
    </row>
    <row r="32" spans="1:855" ht="15.75" x14ac:dyDescent="0.25">
      <c r="A32" s="124" t="s">
        <v>95</v>
      </c>
      <c r="B32" s="135">
        <v>1541.3243243243244</v>
      </c>
      <c r="C32" s="135"/>
      <c r="D32" s="126">
        <v>1413.6216216216217</v>
      </c>
    </row>
    <row r="33" spans="1:855" ht="15.75" x14ac:dyDescent="0.25">
      <c r="A33" s="124" t="s">
        <v>96</v>
      </c>
      <c r="B33" s="135">
        <v>12536.702702702703</v>
      </c>
      <c r="C33" s="135"/>
      <c r="D33" s="126">
        <v>13353.405405405405</v>
      </c>
    </row>
    <row r="34" spans="1:855" ht="15.75" x14ac:dyDescent="0.25">
      <c r="A34" s="124" t="s">
        <v>97</v>
      </c>
      <c r="B34" s="135">
        <v>1634.918918918919</v>
      </c>
      <c r="C34" s="135"/>
      <c r="D34" s="126">
        <v>1212.2162162162163</v>
      </c>
    </row>
    <row r="35" spans="1:855" ht="18" x14ac:dyDescent="0.4">
      <c r="A35" s="124" t="s">
        <v>98</v>
      </c>
      <c r="B35" s="136">
        <v>16</v>
      </c>
      <c r="C35" s="135"/>
      <c r="D35" s="137">
        <v>230.32432432432432</v>
      </c>
    </row>
    <row r="36" spans="1:855" ht="15.75" x14ac:dyDescent="0.25">
      <c r="A36" s="124" t="s">
        <v>99</v>
      </c>
      <c r="B36" s="135">
        <v>15728.945945945947</v>
      </c>
      <c r="C36" s="135"/>
      <c r="D36" s="126">
        <v>16209.567567567568</v>
      </c>
    </row>
    <row r="37" spans="1:855" ht="15.75" x14ac:dyDescent="0.25">
      <c r="A37" s="124" t="s">
        <v>100</v>
      </c>
      <c r="B37" s="135">
        <v>467.43243243243245</v>
      </c>
      <c r="C37" s="135"/>
      <c r="D37" s="126">
        <v>757.02702702702697</v>
      </c>
    </row>
    <row r="38" spans="1:855" ht="15.75" x14ac:dyDescent="0.25">
      <c r="A38" s="124" t="s">
        <v>22</v>
      </c>
      <c r="B38" s="135">
        <v>4201.0810810810808</v>
      </c>
      <c r="C38" s="125"/>
      <c r="D38" s="126">
        <v>4729.864864864865</v>
      </c>
    </row>
    <row r="39" spans="1:855" ht="15.75" x14ac:dyDescent="0.25">
      <c r="A39" s="124" t="s">
        <v>101</v>
      </c>
      <c r="B39" s="135">
        <v>296.56756756756755</v>
      </c>
      <c r="C39" s="125"/>
      <c r="D39" s="126">
        <v>248.83783783783784</v>
      </c>
    </row>
    <row r="40" spans="1:855" ht="15.75" x14ac:dyDescent="0.25">
      <c r="A40" s="124" t="s">
        <v>102</v>
      </c>
      <c r="B40" s="135">
        <v>35.918918918918919</v>
      </c>
      <c r="C40" s="125"/>
      <c r="D40" s="126">
        <v>45.918918918918919</v>
      </c>
    </row>
    <row r="41" spans="1:855" ht="15.75" x14ac:dyDescent="0.25">
      <c r="A41" s="124" t="s">
        <v>103</v>
      </c>
      <c r="B41" s="135">
        <v>13.135135135135135</v>
      </c>
      <c r="C41" s="125"/>
      <c r="D41" s="126">
        <v>20.162162162162161</v>
      </c>
    </row>
    <row r="42" spans="1:855" ht="15.75" x14ac:dyDescent="0.25">
      <c r="A42" s="124" t="s">
        <v>104</v>
      </c>
      <c r="B42" s="135">
        <v>4657.1891891891892</v>
      </c>
      <c r="C42" s="125"/>
      <c r="D42" s="126">
        <v>4324.7567567567567</v>
      </c>
    </row>
    <row r="43" spans="1:855" ht="15.75" x14ac:dyDescent="0.25">
      <c r="A43" s="124" t="s">
        <v>105</v>
      </c>
      <c r="B43" s="125">
        <v>172.24324324324326</v>
      </c>
      <c r="C43" s="125"/>
      <c r="D43" s="126">
        <v>189.72972972972974</v>
      </c>
    </row>
    <row r="44" spans="1:855" s="152" customFormat="1" ht="16.5" thickBot="1" x14ac:dyDescent="0.3">
      <c r="A44" s="148" t="s">
        <v>106</v>
      </c>
      <c r="B44" s="149">
        <v>41235.810810810799</v>
      </c>
      <c r="C44" s="149"/>
      <c r="D44" s="150">
        <v>42202.810810810814</v>
      </c>
      <c r="E44" s="119"/>
      <c r="F44" s="151"/>
      <c r="G44" s="151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19"/>
      <c r="DV44" s="119"/>
      <c r="DW44" s="119"/>
      <c r="DX44" s="119"/>
      <c r="DY44" s="119"/>
      <c r="DZ44" s="119"/>
      <c r="EA44" s="119"/>
      <c r="EB44" s="119"/>
      <c r="EC44" s="119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  <c r="GJ44" s="119"/>
      <c r="GK44" s="119"/>
      <c r="GL44" s="119"/>
      <c r="GM44" s="119"/>
      <c r="GN44" s="119"/>
      <c r="GO44" s="119"/>
      <c r="GP44" s="119"/>
      <c r="GQ44" s="119"/>
      <c r="GR44" s="119"/>
      <c r="GS44" s="119"/>
      <c r="GT44" s="119"/>
      <c r="GU44" s="119"/>
      <c r="GV44" s="119"/>
      <c r="GW44" s="119"/>
      <c r="GX44" s="119"/>
      <c r="GY44" s="119"/>
      <c r="GZ44" s="119"/>
      <c r="HA44" s="119"/>
      <c r="HB44" s="119"/>
      <c r="HC44" s="119"/>
      <c r="HD44" s="119"/>
      <c r="HE44" s="119"/>
      <c r="HF44" s="119"/>
      <c r="HG44" s="119"/>
      <c r="HH44" s="119"/>
      <c r="HI44" s="119"/>
      <c r="HJ44" s="119"/>
      <c r="HK44" s="119"/>
      <c r="HL44" s="119"/>
      <c r="HM44" s="119"/>
      <c r="HN44" s="119"/>
      <c r="HO44" s="119"/>
      <c r="HP44" s="119"/>
      <c r="HQ44" s="119"/>
      <c r="HR44" s="119"/>
      <c r="HS44" s="119"/>
      <c r="HT44" s="119"/>
      <c r="HU44" s="119"/>
      <c r="HV44" s="119"/>
      <c r="HW44" s="119"/>
      <c r="HX44" s="119"/>
      <c r="HY44" s="119"/>
      <c r="HZ44" s="119"/>
      <c r="IA44" s="119"/>
      <c r="IB44" s="119"/>
      <c r="IC44" s="119"/>
      <c r="ID44" s="119"/>
      <c r="IE44" s="119"/>
      <c r="IF44" s="119"/>
      <c r="IG44" s="119"/>
      <c r="IH44" s="119"/>
      <c r="II44" s="119"/>
      <c r="IJ44" s="119"/>
      <c r="IK44" s="119"/>
      <c r="IL44" s="119"/>
      <c r="IM44" s="119"/>
      <c r="IN44" s="119"/>
      <c r="IO44" s="119"/>
      <c r="IP44" s="119"/>
      <c r="IQ44" s="119"/>
      <c r="IR44" s="119"/>
      <c r="IS44" s="119"/>
      <c r="IT44" s="119"/>
      <c r="IU44" s="119"/>
      <c r="IV44" s="119"/>
      <c r="IW44" s="119"/>
      <c r="IX44" s="119"/>
      <c r="IY44" s="119"/>
      <c r="IZ44" s="119"/>
      <c r="JA44" s="119"/>
      <c r="JB44" s="119"/>
      <c r="JC44" s="119"/>
      <c r="JD44" s="119"/>
      <c r="JE44" s="119"/>
      <c r="JF44" s="119"/>
      <c r="JG44" s="119"/>
      <c r="JH44" s="119"/>
      <c r="JI44" s="119"/>
      <c r="JJ44" s="119"/>
      <c r="JK44" s="119"/>
      <c r="JL44" s="119"/>
      <c r="JM44" s="119"/>
      <c r="JN44" s="119"/>
      <c r="JO44" s="119"/>
      <c r="JP44" s="119"/>
      <c r="JQ44" s="119"/>
      <c r="JR44" s="119"/>
      <c r="JS44" s="119"/>
      <c r="JT44" s="119"/>
      <c r="JU44" s="119"/>
      <c r="JV44" s="119"/>
      <c r="JW44" s="119"/>
      <c r="JX44" s="119"/>
      <c r="JY44" s="119"/>
      <c r="JZ44" s="119"/>
      <c r="KA44" s="119"/>
      <c r="KB44" s="119"/>
      <c r="KC44" s="119"/>
      <c r="KD44" s="119"/>
      <c r="KE44" s="119"/>
      <c r="KF44" s="119"/>
      <c r="KG44" s="119"/>
      <c r="KH44" s="119"/>
      <c r="KI44" s="119"/>
      <c r="KJ44" s="119"/>
      <c r="KK44" s="119"/>
      <c r="KL44" s="119"/>
      <c r="KM44" s="119"/>
      <c r="KN44" s="119"/>
      <c r="KO44" s="119"/>
      <c r="KP44" s="119"/>
      <c r="KQ44" s="119"/>
      <c r="KR44" s="119"/>
      <c r="KS44" s="119"/>
      <c r="KT44" s="119"/>
      <c r="KU44" s="119"/>
      <c r="KV44" s="119"/>
      <c r="KW44" s="119"/>
      <c r="KX44" s="119"/>
      <c r="KY44" s="119"/>
      <c r="KZ44" s="119"/>
      <c r="LA44" s="119"/>
      <c r="LB44" s="119"/>
      <c r="LC44" s="119"/>
      <c r="LD44" s="119"/>
      <c r="LE44" s="119"/>
      <c r="LF44" s="119"/>
      <c r="LG44" s="119"/>
      <c r="LH44" s="119"/>
      <c r="LI44" s="119"/>
      <c r="LJ44" s="119"/>
      <c r="LK44" s="119"/>
      <c r="LL44" s="119"/>
      <c r="LM44" s="119"/>
      <c r="LN44" s="119"/>
      <c r="LO44" s="119"/>
      <c r="LP44" s="119"/>
      <c r="LQ44" s="119"/>
      <c r="LR44" s="119"/>
      <c r="LS44" s="119"/>
      <c r="LT44" s="119"/>
      <c r="LU44" s="119"/>
      <c r="LV44" s="119"/>
      <c r="LW44" s="119"/>
      <c r="LX44" s="119"/>
      <c r="LY44" s="119"/>
      <c r="LZ44" s="119"/>
      <c r="MA44" s="119"/>
      <c r="MB44" s="119"/>
      <c r="MC44" s="119"/>
      <c r="MD44" s="119"/>
      <c r="ME44" s="119"/>
      <c r="MF44" s="119"/>
      <c r="MG44" s="119"/>
      <c r="MH44" s="119"/>
      <c r="MI44" s="119"/>
      <c r="MJ44" s="119"/>
      <c r="MK44" s="119"/>
      <c r="ML44" s="119"/>
      <c r="MM44" s="119"/>
      <c r="MN44" s="119"/>
      <c r="MO44" s="119"/>
      <c r="MP44" s="119"/>
      <c r="MQ44" s="119"/>
      <c r="MR44" s="119"/>
      <c r="MS44" s="119"/>
      <c r="MT44" s="119"/>
      <c r="MU44" s="119"/>
      <c r="MV44" s="119"/>
      <c r="MW44" s="119"/>
      <c r="MX44" s="119"/>
      <c r="MY44" s="119"/>
      <c r="MZ44" s="119"/>
      <c r="NA44" s="119"/>
      <c r="NB44" s="119"/>
      <c r="NC44" s="119"/>
      <c r="ND44" s="119"/>
      <c r="NE44" s="119"/>
      <c r="NF44" s="119"/>
      <c r="NG44" s="119"/>
      <c r="NH44" s="119"/>
      <c r="NI44" s="119"/>
      <c r="NJ44" s="119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19"/>
      <c r="NY44" s="119"/>
      <c r="NZ44" s="119"/>
      <c r="OA44" s="119"/>
      <c r="OB44" s="119"/>
      <c r="OC44" s="119"/>
      <c r="OD44" s="119"/>
      <c r="OE44" s="119"/>
      <c r="OF44" s="119"/>
      <c r="OG44" s="119"/>
      <c r="OH44" s="119"/>
      <c r="OI44" s="119"/>
      <c r="OJ44" s="119"/>
      <c r="OK44" s="119"/>
      <c r="OL44" s="119"/>
      <c r="OM44" s="119"/>
      <c r="ON44" s="119"/>
      <c r="OO44" s="119"/>
      <c r="OP44" s="119"/>
      <c r="OQ44" s="119"/>
      <c r="OR44" s="119"/>
      <c r="OS44" s="119"/>
      <c r="OT44" s="119"/>
      <c r="OU44" s="119"/>
      <c r="OV44" s="119"/>
      <c r="OW44" s="119"/>
      <c r="OX44" s="119"/>
      <c r="OY44" s="119"/>
      <c r="OZ44" s="119"/>
      <c r="PA44" s="119"/>
      <c r="PB44" s="119"/>
      <c r="PC44" s="119"/>
      <c r="PD44" s="119"/>
      <c r="PE44" s="119"/>
      <c r="PF44" s="119"/>
      <c r="PG44" s="119"/>
      <c r="PH44" s="119"/>
      <c r="PI44" s="119"/>
      <c r="PJ44" s="119"/>
      <c r="PK44" s="119"/>
      <c r="PL44" s="119"/>
      <c r="PM44" s="119"/>
      <c r="PN44" s="119"/>
      <c r="PO44" s="119"/>
      <c r="PP44" s="119"/>
      <c r="PQ44" s="119"/>
      <c r="PR44" s="119"/>
      <c r="PS44" s="119"/>
      <c r="PT44" s="119"/>
      <c r="PU44" s="119"/>
      <c r="PV44" s="119"/>
      <c r="PW44" s="119"/>
      <c r="PX44" s="119"/>
      <c r="PY44" s="119"/>
      <c r="PZ44" s="119"/>
      <c r="QA44" s="119"/>
      <c r="QB44" s="119"/>
      <c r="QC44" s="119"/>
      <c r="QD44" s="119"/>
      <c r="QE44" s="119"/>
      <c r="QF44" s="119"/>
      <c r="QG44" s="119"/>
      <c r="QH44" s="119"/>
      <c r="QI44" s="119"/>
      <c r="QJ44" s="119"/>
      <c r="QK44" s="119"/>
      <c r="QL44" s="119"/>
      <c r="QM44" s="119"/>
      <c r="QN44" s="119"/>
      <c r="QO44" s="119"/>
      <c r="QP44" s="119"/>
      <c r="QQ44" s="119"/>
      <c r="QR44" s="119"/>
      <c r="QS44" s="119"/>
      <c r="QT44" s="119"/>
      <c r="QU44" s="119"/>
      <c r="QV44" s="119"/>
      <c r="QW44" s="119"/>
      <c r="QX44" s="119"/>
      <c r="QY44" s="119"/>
      <c r="QZ44" s="119"/>
      <c r="RA44" s="119"/>
      <c r="RB44" s="119"/>
      <c r="RC44" s="119"/>
      <c r="RD44" s="119"/>
      <c r="RE44" s="119"/>
      <c r="RF44" s="119"/>
      <c r="RG44" s="119"/>
      <c r="RH44" s="119"/>
      <c r="RI44" s="119"/>
      <c r="RJ44" s="119"/>
      <c r="RK44" s="119"/>
      <c r="RL44" s="119"/>
      <c r="RM44" s="119"/>
      <c r="RN44" s="119"/>
      <c r="RO44" s="119"/>
      <c r="RP44" s="119"/>
      <c r="RQ44" s="119"/>
      <c r="RR44" s="119"/>
      <c r="RS44" s="119"/>
      <c r="RT44" s="119"/>
      <c r="RU44" s="119"/>
      <c r="RV44" s="119"/>
      <c r="RW44" s="119"/>
      <c r="RX44" s="119"/>
      <c r="RY44" s="119"/>
      <c r="RZ44" s="119"/>
      <c r="SA44" s="119"/>
      <c r="SB44" s="119"/>
      <c r="SC44" s="119"/>
      <c r="SD44" s="119"/>
      <c r="SE44" s="119"/>
      <c r="SF44" s="119"/>
      <c r="SG44" s="119"/>
      <c r="SH44" s="119"/>
      <c r="SI44" s="119"/>
      <c r="SJ44" s="119"/>
      <c r="SK44" s="119"/>
      <c r="SL44" s="119"/>
      <c r="SM44" s="119"/>
      <c r="SN44" s="119"/>
      <c r="SO44" s="119"/>
      <c r="SP44" s="119"/>
      <c r="SQ44" s="119"/>
      <c r="SR44" s="119"/>
      <c r="SS44" s="119"/>
      <c r="ST44" s="119"/>
      <c r="SU44" s="119"/>
      <c r="SV44" s="119"/>
      <c r="SW44" s="119"/>
      <c r="SX44" s="119"/>
      <c r="SY44" s="119"/>
      <c r="SZ44" s="119"/>
      <c r="TA44" s="119"/>
      <c r="TB44" s="119"/>
      <c r="TC44" s="119"/>
      <c r="TD44" s="119"/>
      <c r="TE44" s="119"/>
      <c r="TF44" s="119"/>
      <c r="TG44" s="119"/>
      <c r="TH44" s="119"/>
      <c r="TI44" s="119"/>
      <c r="TJ44" s="119"/>
      <c r="TK44" s="119"/>
      <c r="TL44" s="119"/>
      <c r="TM44" s="119"/>
      <c r="TN44" s="119"/>
      <c r="TO44" s="119"/>
      <c r="TP44" s="119"/>
      <c r="TQ44" s="119"/>
      <c r="TR44" s="119"/>
      <c r="TS44" s="119"/>
      <c r="TT44" s="119"/>
      <c r="TU44" s="119"/>
      <c r="TV44" s="119"/>
      <c r="TW44" s="119"/>
      <c r="TX44" s="119"/>
      <c r="TY44" s="119"/>
      <c r="TZ44" s="119"/>
      <c r="UA44" s="119"/>
      <c r="UB44" s="119"/>
      <c r="UC44" s="119"/>
      <c r="UD44" s="119"/>
      <c r="UE44" s="119"/>
      <c r="UF44" s="119"/>
      <c r="UG44" s="119"/>
      <c r="UH44" s="119"/>
      <c r="UI44" s="119"/>
      <c r="UJ44" s="119"/>
      <c r="UK44" s="119"/>
      <c r="UL44" s="119"/>
      <c r="UM44" s="119"/>
      <c r="UN44" s="119"/>
      <c r="UO44" s="119"/>
      <c r="UP44" s="119"/>
      <c r="UQ44" s="119"/>
      <c r="UR44" s="119"/>
      <c r="US44" s="119"/>
      <c r="UT44" s="119"/>
      <c r="UU44" s="119"/>
      <c r="UV44" s="119"/>
      <c r="UW44" s="119"/>
      <c r="UX44" s="119"/>
      <c r="UY44" s="119"/>
      <c r="UZ44" s="119"/>
      <c r="VA44" s="119"/>
      <c r="VB44" s="119"/>
      <c r="VC44" s="119"/>
      <c r="VD44" s="119"/>
      <c r="VE44" s="119"/>
      <c r="VF44" s="119"/>
      <c r="VG44" s="119"/>
      <c r="VH44" s="119"/>
      <c r="VI44" s="119"/>
      <c r="VJ44" s="119"/>
      <c r="VK44" s="119"/>
      <c r="VL44" s="119"/>
      <c r="VM44" s="119"/>
      <c r="VN44" s="119"/>
      <c r="VO44" s="119"/>
      <c r="VP44" s="119"/>
      <c r="VQ44" s="119"/>
      <c r="VR44" s="119"/>
      <c r="VS44" s="119"/>
      <c r="VT44" s="119"/>
      <c r="VU44" s="119"/>
      <c r="VV44" s="119"/>
      <c r="VW44" s="119"/>
      <c r="VX44" s="119"/>
      <c r="VY44" s="119"/>
      <c r="VZ44" s="119"/>
      <c r="WA44" s="119"/>
      <c r="WB44" s="119"/>
      <c r="WC44" s="119"/>
      <c r="WD44" s="119"/>
      <c r="WE44" s="119"/>
      <c r="WF44" s="119"/>
      <c r="WG44" s="119"/>
      <c r="WH44" s="119"/>
      <c r="WI44" s="119"/>
      <c r="WJ44" s="119"/>
      <c r="WK44" s="119"/>
      <c r="WL44" s="119"/>
      <c r="WM44" s="119"/>
      <c r="WN44" s="119"/>
      <c r="WO44" s="119"/>
      <c r="WP44" s="119"/>
      <c r="WQ44" s="119"/>
      <c r="WR44" s="119"/>
      <c r="WS44" s="119"/>
      <c r="WT44" s="119"/>
      <c r="WU44" s="119"/>
      <c r="WV44" s="119"/>
      <c r="WW44" s="119"/>
      <c r="WX44" s="119"/>
      <c r="WY44" s="119"/>
      <c r="WZ44" s="119"/>
      <c r="XA44" s="119"/>
      <c r="XB44" s="119"/>
      <c r="XC44" s="119"/>
      <c r="XD44" s="119"/>
      <c r="XE44" s="119"/>
      <c r="XF44" s="119"/>
      <c r="XG44" s="119"/>
      <c r="XH44" s="119"/>
      <c r="XI44" s="119"/>
      <c r="XJ44" s="119"/>
      <c r="XK44" s="119"/>
      <c r="XL44" s="119"/>
      <c r="XM44" s="119"/>
      <c r="XN44" s="119"/>
      <c r="XO44" s="119"/>
      <c r="XP44" s="119"/>
      <c r="XQ44" s="119"/>
      <c r="XR44" s="119"/>
      <c r="XS44" s="119"/>
      <c r="XT44" s="119"/>
      <c r="XU44" s="119"/>
      <c r="XV44" s="119"/>
      <c r="XW44" s="119"/>
      <c r="XX44" s="119"/>
      <c r="XY44" s="119"/>
      <c r="XZ44" s="119"/>
      <c r="YA44" s="119"/>
      <c r="YB44" s="119"/>
      <c r="YC44" s="119"/>
      <c r="YD44" s="119"/>
      <c r="YE44" s="119"/>
      <c r="YF44" s="119"/>
      <c r="YG44" s="119"/>
      <c r="YH44" s="119"/>
      <c r="YI44" s="119"/>
      <c r="YJ44" s="119"/>
      <c r="YK44" s="119"/>
      <c r="YL44" s="119"/>
      <c r="YM44" s="119"/>
      <c r="YN44" s="119"/>
      <c r="YO44" s="119"/>
      <c r="YP44" s="119"/>
      <c r="YQ44" s="119"/>
      <c r="YR44" s="119"/>
      <c r="YS44" s="119"/>
      <c r="YT44" s="119"/>
      <c r="YU44" s="119"/>
      <c r="YV44" s="119"/>
      <c r="YW44" s="119"/>
      <c r="YX44" s="119"/>
      <c r="YY44" s="119"/>
      <c r="YZ44" s="119"/>
      <c r="ZA44" s="119"/>
      <c r="ZB44" s="119"/>
      <c r="ZC44" s="119"/>
      <c r="ZD44" s="119"/>
      <c r="ZE44" s="119"/>
      <c r="ZF44" s="119"/>
      <c r="ZG44" s="119"/>
      <c r="ZH44" s="119"/>
      <c r="ZI44" s="119"/>
      <c r="ZJ44" s="119"/>
      <c r="ZK44" s="119"/>
      <c r="ZL44" s="119"/>
      <c r="ZM44" s="119"/>
      <c r="ZN44" s="119"/>
      <c r="ZO44" s="119"/>
      <c r="ZP44" s="119"/>
      <c r="ZQ44" s="119"/>
      <c r="ZR44" s="119"/>
      <c r="ZS44" s="119"/>
      <c r="ZT44" s="119"/>
      <c r="ZU44" s="119"/>
      <c r="ZV44" s="119"/>
      <c r="ZW44" s="119"/>
      <c r="ZX44" s="119"/>
      <c r="ZY44" s="119"/>
      <c r="ZZ44" s="119"/>
      <c r="AAA44" s="119"/>
      <c r="AAB44" s="119"/>
      <c r="AAC44" s="119"/>
      <c r="AAD44" s="119"/>
      <c r="AAE44" s="119"/>
      <c r="AAF44" s="119"/>
      <c r="AAG44" s="119"/>
      <c r="AAH44" s="119"/>
      <c r="AAI44" s="119"/>
      <c r="AAJ44" s="119"/>
      <c r="AAK44" s="119"/>
      <c r="AAL44" s="119"/>
      <c r="AAM44" s="119"/>
      <c r="AAN44" s="119"/>
      <c r="AAO44" s="119"/>
      <c r="AAP44" s="119"/>
      <c r="AAQ44" s="119"/>
      <c r="AAR44" s="119"/>
      <c r="AAS44" s="119"/>
      <c r="AAT44" s="119"/>
      <c r="AAU44" s="119"/>
      <c r="AAV44" s="119"/>
      <c r="AAW44" s="119"/>
      <c r="AAX44" s="119"/>
      <c r="AAY44" s="119"/>
      <c r="AAZ44" s="119"/>
      <c r="ABA44" s="119"/>
      <c r="ABB44" s="119"/>
      <c r="ABC44" s="119"/>
      <c r="ABD44" s="119"/>
      <c r="ABE44" s="119"/>
      <c r="ABF44" s="119"/>
      <c r="ABG44" s="119"/>
      <c r="ABH44" s="119"/>
      <c r="ABI44" s="119"/>
      <c r="ABJ44" s="119"/>
      <c r="ABK44" s="119"/>
      <c r="ABL44" s="119"/>
      <c r="ABM44" s="119"/>
      <c r="ABN44" s="119"/>
      <c r="ABO44" s="119"/>
      <c r="ABP44" s="119"/>
      <c r="ABQ44" s="119"/>
      <c r="ABR44" s="119"/>
      <c r="ABS44" s="119"/>
      <c r="ABT44" s="119"/>
      <c r="ABU44" s="119"/>
      <c r="ABV44" s="119"/>
      <c r="ABW44" s="119"/>
      <c r="ABX44" s="119"/>
      <c r="ABY44" s="119"/>
      <c r="ABZ44" s="119"/>
      <c r="ACA44" s="119"/>
      <c r="ACB44" s="119"/>
      <c r="ACC44" s="119"/>
      <c r="ACD44" s="119"/>
      <c r="ACE44" s="119"/>
      <c r="ACF44" s="119"/>
      <c r="ACG44" s="119"/>
      <c r="ACH44" s="119"/>
      <c r="ACI44" s="119"/>
      <c r="ACJ44" s="119"/>
      <c r="ACK44" s="119"/>
      <c r="ACL44" s="119"/>
      <c r="ACM44" s="119"/>
      <c r="ACN44" s="119"/>
      <c r="ACO44" s="119"/>
      <c r="ACP44" s="119"/>
      <c r="ACQ44" s="119"/>
      <c r="ACR44" s="119"/>
      <c r="ACS44" s="119"/>
      <c r="ACT44" s="119"/>
      <c r="ACU44" s="119"/>
      <c r="ACV44" s="119"/>
      <c r="ACW44" s="119"/>
      <c r="ACX44" s="119"/>
      <c r="ACY44" s="119"/>
      <c r="ACZ44" s="119"/>
      <c r="ADA44" s="119"/>
      <c r="ADB44" s="119"/>
      <c r="ADC44" s="119"/>
      <c r="ADD44" s="119"/>
      <c r="ADE44" s="119"/>
      <c r="ADF44" s="119"/>
      <c r="ADG44" s="119"/>
      <c r="ADH44" s="119"/>
      <c r="ADI44" s="119"/>
      <c r="ADJ44" s="119"/>
      <c r="ADK44" s="119"/>
      <c r="ADL44" s="119"/>
      <c r="ADM44" s="119"/>
      <c r="ADN44" s="119"/>
      <c r="ADO44" s="119"/>
      <c r="ADP44" s="119"/>
      <c r="ADQ44" s="119"/>
      <c r="ADR44" s="119"/>
      <c r="ADS44" s="119"/>
      <c r="ADT44" s="119"/>
      <c r="ADU44" s="119"/>
      <c r="ADV44" s="119"/>
      <c r="ADW44" s="119"/>
      <c r="ADX44" s="119"/>
      <c r="ADY44" s="119"/>
      <c r="ADZ44" s="119"/>
      <c r="AEA44" s="119"/>
      <c r="AEB44" s="119"/>
      <c r="AEC44" s="119"/>
      <c r="AED44" s="119"/>
      <c r="AEE44" s="119"/>
      <c r="AEF44" s="119"/>
      <c r="AEG44" s="119"/>
      <c r="AEH44" s="119"/>
      <c r="AEI44" s="119"/>
      <c r="AEJ44" s="119"/>
      <c r="AEK44" s="119"/>
      <c r="AEL44" s="119"/>
      <c r="AEM44" s="119"/>
      <c r="AEN44" s="119"/>
      <c r="AEO44" s="119"/>
      <c r="AEP44" s="119"/>
      <c r="AEQ44" s="119"/>
      <c r="AER44" s="119"/>
      <c r="AES44" s="119"/>
      <c r="AET44" s="119"/>
      <c r="AEU44" s="119"/>
      <c r="AEV44" s="119"/>
      <c r="AEW44" s="119"/>
      <c r="AEX44" s="119"/>
      <c r="AEY44" s="119"/>
      <c r="AEZ44" s="119"/>
      <c r="AFA44" s="119"/>
      <c r="AFB44" s="119"/>
      <c r="AFC44" s="119"/>
      <c r="AFD44" s="119"/>
      <c r="AFE44" s="119"/>
      <c r="AFF44" s="119"/>
      <c r="AFG44" s="119"/>
      <c r="AFH44" s="119"/>
      <c r="AFI44" s="119"/>
      <c r="AFJ44" s="119"/>
      <c r="AFK44" s="119"/>
      <c r="AFL44" s="119"/>
      <c r="AFM44" s="119"/>
      <c r="AFN44" s="119"/>
      <c r="AFO44" s="119"/>
      <c r="AFP44" s="119"/>
      <c r="AFQ44" s="119"/>
      <c r="AFR44" s="119"/>
      <c r="AFS44" s="119"/>
      <c r="AFT44" s="119"/>
      <c r="AFU44" s="119"/>
      <c r="AFV44" s="119"/>
      <c r="AFW44" s="119"/>
    </row>
    <row r="45" spans="1:855" ht="15.75" x14ac:dyDescent="0.25">
      <c r="A45" s="124" t="s">
        <v>107</v>
      </c>
      <c r="B45" s="125">
        <v>95.432432432432435</v>
      </c>
      <c r="C45" s="125"/>
      <c r="D45" s="126">
        <v>95.432432432432435</v>
      </c>
    </row>
    <row r="46" spans="1:855" ht="15.75" x14ac:dyDescent="0.25">
      <c r="A46" s="124" t="s">
        <v>108</v>
      </c>
      <c r="B46" s="125">
        <v>912.56756756756761</v>
      </c>
      <c r="C46" s="125"/>
      <c r="D46" s="126">
        <v>907.35135135135135</v>
      </c>
    </row>
    <row r="47" spans="1:855" ht="15.75" x14ac:dyDescent="0.25">
      <c r="A47" s="124" t="s">
        <v>109</v>
      </c>
      <c r="B47" s="125">
        <v>513.16216216216219</v>
      </c>
      <c r="C47" s="125"/>
      <c r="D47" s="126">
        <v>572.48648648648646</v>
      </c>
    </row>
    <row r="48" spans="1:855" ht="15.75" x14ac:dyDescent="0.25">
      <c r="A48" s="140" t="s">
        <v>110</v>
      </c>
      <c r="B48" s="153">
        <v>95.945945945945951</v>
      </c>
      <c r="C48" s="153"/>
      <c r="D48" s="154">
        <v>119.02702702702703</v>
      </c>
    </row>
    <row r="49" spans="1:855" s="152" customFormat="1" ht="16.5" thickBot="1" x14ac:dyDescent="0.3">
      <c r="A49" s="148" t="s">
        <v>111</v>
      </c>
      <c r="B49" s="149">
        <v>1617.1081081081081</v>
      </c>
      <c r="C49" s="149"/>
      <c r="D49" s="150">
        <v>1694.2972972972973</v>
      </c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  <c r="II49" s="119"/>
      <c r="IJ49" s="119"/>
      <c r="IK49" s="119"/>
      <c r="IL49" s="119"/>
      <c r="IM49" s="119"/>
      <c r="IN49" s="119"/>
      <c r="IO49" s="119"/>
      <c r="IP49" s="119"/>
      <c r="IQ49" s="119"/>
      <c r="IR49" s="119"/>
      <c r="IS49" s="119"/>
      <c r="IT49" s="119"/>
      <c r="IU49" s="119"/>
      <c r="IV49" s="119"/>
      <c r="IW49" s="119"/>
      <c r="IX49" s="119"/>
      <c r="IY49" s="119"/>
      <c r="IZ49" s="119"/>
      <c r="JA49" s="119"/>
      <c r="JB49" s="119"/>
      <c r="JC49" s="119"/>
      <c r="JD49" s="119"/>
      <c r="JE49" s="119"/>
      <c r="JF49" s="119"/>
      <c r="JG49" s="119"/>
      <c r="JH49" s="119"/>
      <c r="JI49" s="119"/>
      <c r="JJ49" s="119"/>
      <c r="JK49" s="119"/>
      <c r="JL49" s="119"/>
      <c r="JM49" s="119"/>
      <c r="JN49" s="119"/>
      <c r="JO49" s="119"/>
      <c r="JP49" s="119"/>
      <c r="JQ49" s="119"/>
      <c r="JR49" s="119"/>
      <c r="JS49" s="119"/>
      <c r="JT49" s="119"/>
      <c r="JU49" s="119"/>
      <c r="JV49" s="119"/>
      <c r="JW49" s="119"/>
      <c r="JX49" s="119"/>
      <c r="JY49" s="119"/>
      <c r="JZ49" s="119"/>
      <c r="KA49" s="119"/>
      <c r="KB49" s="119"/>
      <c r="KC49" s="119"/>
      <c r="KD49" s="119"/>
      <c r="KE49" s="119"/>
      <c r="KF49" s="119"/>
      <c r="KG49" s="119"/>
      <c r="KH49" s="119"/>
      <c r="KI49" s="119"/>
      <c r="KJ49" s="119"/>
      <c r="KK49" s="119"/>
      <c r="KL49" s="119"/>
      <c r="KM49" s="119"/>
      <c r="KN49" s="119"/>
      <c r="KO49" s="119"/>
      <c r="KP49" s="119"/>
      <c r="KQ49" s="119"/>
      <c r="KR49" s="119"/>
      <c r="KS49" s="119"/>
      <c r="KT49" s="119"/>
      <c r="KU49" s="119"/>
      <c r="KV49" s="119"/>
      <c r="KW49" s="119"/>
      <c r="KX49" s="119"/>
      <c r="KY49" s="119"/>
      <c r="KZ49" s="119"/>
      <c r="LA49" s="119"/>
      <c r="LB49" s="119"/>
      <c r="LC49" s="119"/>
      <c r="LD49" s="119"/>
      <c r="LE49" s="119"/>
      <c r="LF49" s="119"/>
      <c r="LG49" s="119"/>
      <c r="LH49" s="119"/>
      <c r="LI49" s="119"/>
      <c r="LJ49" s="119"/>
      <c r="LK49" s="119"/>
      <c r="LL49" s="119"/>
      <c r="LM49" s="119"/>
      <c r="LN49" s="119"/>
      <c r="LO49" s="119"/>
      <c r="LP49" s="119"/>
      <c r="LQ49" s="119"/>
      <c r="LR49" s="119"/>
      <c r="LS49" s="119"/>
      <c r="LT49" s="119"/>
      <c r="LU49" s="119"/>
      <c r="LV49" s="119"/>
      <c r="LW49" s="119"/>
      <c r="LX49" s="119"/>
      <c r="LY49" s="119"/>
      <c r="LZ49" s="119"/>
      <c r="MA49" s="119"/>
      <c r="MB49" s="119"/>
      <c r="MC49" s="119"/>
      <c r="MD49" s="119"/>
      <c r="ME49" s="119"/>
      <c r="MF49" s="119"/>
      <c r="MG49" s="119"/>
      <c r="MH49" s="119"/>
      <c r="MI49" s="119"/>
      <c r="MJ49" s="119"/>
      <c r="MK49" s="119"/>
      <c r="ML49" s="119"/>
      <c r="MM49" s="119"/>
      <c r="MN49" s="119"/>
      <c r="MO49" s="119"/>
      <c r="MP49" s="119"/>
      <c r="MQ49" s="119"/>
      <c r="MR49" s="119"/>
      <c r="MS49" s="119"/>
      <c r="MT49" s="119"/>
      <c r="MU49" s="119"/>
      <c r="MV49" s="119"/>
      <c r="MW49" s="119"/>
      <c r="MX49" s="119"/>
      <c r="MY49" s="119"/>
      <c r="MZ49" s="119"/>
      <c r="NA49" s="119"/>
      <c r="NB49" s="119"/>
      <c r="NC49" s="119"/>
      <c r="ND49" s="119"/>
      <c r="NE49" s="119"/>
      <c r="NF49" s="119"/>
      <c r="NG49" s="119"/>
      <c r="NH49" s="119"/>
      <c r="NI49" s="119"/>
      <c r="NJ49" s="119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19"/>
      <c r="NY49" s="119"/>
      <c r="NZ49" s="119"/>
      <c r="OA49" s="119"/>
      <c r="OB49" s="119"/>
      <c r="OC49" s="119"/>
      <c r="OD49" s="119"/>
      <c r="OE49" s="119"/>
      <c r="OF49" s="119"/>
      <c r="OG49" s="119"/>
      <c r="OH49" s="119"/>
      <c r="OI49" s="119"/>
      <c r="OJ49" s="119"/>
      <c r="OK49" s="119"/>
      <c r="OL49" s="119"/>
      <c r="OM49" s="119"/>
      <c r="ON49" s="119"/>
      <c r="OO49" s="119"/>
      <c r="OP49" s="119"/>
      <c r="OQ49" s="119"/>
      <c r="OR49" s="119"/>
      <c r="OS49" s="119"/>
      <c r="OT49" s="119"/>
      <c r="OU49" s="119"/>
      <c r="OV49" s="119"/>
      <c r="OW49" s="119"/>
      <c r="OX49" s="119"/>
      <c r="OY49" s="119"/>
      <c r="OZ49" s="119"/>
      <c r="PA49" s="119"/>
      <c r="PB49" s="119"/>
      <c r="PC49" s="119"/>
      <c r="PD49" s="119"/>
      <c r="PE49" s="119"/>
      <c r="PF49" s="119"/>
      <c r="PG49" s="119"/>
      <c r="PH49" s="119"/>
      <c r="PI49" s="119"/>
      <c r="PJ49" s="119"/>
      <c r="PK49" s="119"/>
      <c r="PL49" s="119"/>
      <c r="PM49" s="119"/>
      <c r="PN49" s="119"/>
      <c r="PO49" s="119"/>
      <c r="PP49" s="119"/>
      <c r="PQ49" s="119"/>
      <c r="PR49" s="119"/>
      <c r="PS49" s="119"/>
      <c r="PT49" s="119"/>
      <c r="PU49" s="119"/>
      <c r="PV49" s="119"/>
      <c r="PW49" s="119"/>
      <c r="PX49" s="119"/>
      <c r="PY49" s="119"/>
      <c r="PZ49" s="119"/>
      <c r="QA49" s="119"/>
      <c r="QB49" s="119"/>
      <c r="QC49" s="119"/>
      <c r="QD49" s="119"/>
      <c r="QE49" s="119"/>
      <c r="QF49" s="119"/>
      <c r="QG49" s="119"/>
      <c r="QH49" s="119"/>
      <c r="QI49" s="119"/>
      <c r="QJ49" s="119"/>
      <c r="QK49" s="119"/>
      <c r="QL49" s="119"/>
      <c r="QM49" s="119"/>
      <c r="QN49" s="119"/>
      <c r="QO49" s="119"/>
      <c r="QP49" s="119"/>
      <c r="QQ49" s="119"/>
      <c r="QR49" s="119"/>
      <c r="QS49" s="119"/>
      <c r="QT49" s="119"/>
      <c r="QU49" s="119"/>
      <c r="QV49" s="119"/>
      <c r="QW49" s="119"/>
      <c r="QX49" s="119"/>
      <c r="QY49" s="119"/>
      <c r="QZ49" s="119"/>
      <c r="RA49" s="119"/>
      <c r="RB49" s="119"/>
      <c r="RC49" s="119"/>
      <c r="RD49" s="119"/>
      <c r="RE49" s="119"/>
      <c r="RF49" s="119"/>
      <c r="RG49" s="119"/>
      <c r="RH49" s="119"/>
      <c r="RI49" s="119"/>
      <c r="RJ49" s="119"/>
      <c r="RK49" s="119"/>
      <c r="RL49" s="119"/>
      <c r="RM49" s="119"/>
      <c r="RN49" s="119"/>
      <c r="RO49" s="119"/>
      <c r="RP49" s="119"/>
      <c r="RQ49" s="119"/>
      <c r="RR49" s="119"/>
      <c r="RS49" s="119"/>
      <c r="RT49" s="119"/>
      <c r="RU49" s="119"/>
      <c r="RV49" s="119"/>
      <c r="RW49" s="119"/>
      <c r="RX49" s="119"/>
      <c r="RY49" s="119"/>
      <c r="RZ49" s="119"/>
      <c r="SA49" s="119"/>
      <c r="SB49" s="119"/>
      <c r="SC49" s="119"/>
      <c r="SD49" s="119"/>
      <c r="SE49" s="119"/>
      <c r="SF49" s="119"/>
      <c r="SG49" s="119"/>
      <c r="SH49" s="119"/>
      <c r="SI49" s="119"/>
      <c r="SJ49" s="119"/>
      <c r="SK49" s="119"/>
      <c r="SL49" s="119"/>
      <c r="SM49" s="119"/>
      <c r="SN49" s="119"/>
      <c r="SO49" s="119"/>
      <c r="SP49" s="119"/>
      <c r="SQ49" s="119"/>
      <c r="SR49" s="119"/>
      <c r="SS49" s="119"/>
      <c r="ST49" s="119"/>
      <c r="SU49" s="119"/>
      <c r="SV49" s="119"/>
      <c r="SW49" s="119"/>
      <c r="SX49" s="119"/>
      <c r="SY49" s="119"/>
      <c r="SZ49" s="119"/>
      <c r="TA49" s="119"/>
      <c r="TB49" s="119"/>
      <c r="TC49" s="119"/>
      <c r="TD49" s="119"/>
      <c r="TE49" s="119"/>
      <c r="TF49" s="119"/>
      <c r="TG49" s="119"/>
      <c r="TH49" s="119"/>
      <c r="TI49" s="119"/>
      <c r="TJ49" s="119"/>
      <c r="TK49" s="119"/>
      <c r="TL49" s="119"/>
      <c r="TM49" s="119"/>
      <c r="TN49" s="119"/>
      <c r="TO49" s="119"/>
      <c r="TP49" s="119"/>
      <c r="TQ49" s="119"/>
      <c r="TR49" s="119"/>
      <c r="TS49" s="119"/>
      <c r="TT49" s="119"/>
      <c r="TU49" s="119"/>
      <c r="TV49" s="119"/>
      <c r="TW49" s="119"/>
      <c r="TX49" s="119"/>
      <c r="TY49" s="119"/>
      <c r="TZ49" s="119"/>
      <c r="UA49" s="119"/>
      <c r="UB49" s="119"/>
      <c r="UC49" s="119"/>
      <c r="UD49" s="119"/>
      <c r="UE49" s="119"/>
      <c r="UF49" s="119"/>
      <c r="UG49" s="119"/>
      <c r="UH49" s="119"/>
      <c r="UI49" s="119"/>
      <c r="UJ49" s="119"/>
      <c r="UK49" s="119"/>
      <c r="UL49" s="119"/>
      <c r="UM49" s="119"/>
      <c r="UN49" s="119"/>
      <c r="UO49" s="119"/>
      <c r="UP49" s="119"/>
      <c r="UQ49" s="119"/>
      <c r="UR49" s="119"/>
      <c r="US49" s="119"/>
      <c r="UT49" s="119"/>
      <c r="UU49" s="119"/>
      <c r="UV49" s="119"/>
      <c r="UW49" s="119"/>
      <c r="UX49" s="119"/>
      <c r="UY49" s="119"/>
      <c r="UZ49" s="119"/>
      <c r="VA49" s="119"/>
      <c r="VB49" s="119"/>
      <c r="VC49" s="119"/>
      <c r="VD49" s="119"/>
      <c r="VE49" s="119"/>
      <c r="VF49" s="119"/>
      <c r="VG49" s="119"/>
      <c r="VH49" s="119"/>
      <c r="VI49" s="119"/>
      <c r="VJ49" s="119"/>
      <c r="VK49" s="119"/>
      <c r="VL49" s="119"/>
      <c r="VM49" s="119"/>
      <c r="VN49" s="119"/>
      <c r="VO49" s="119"/>
      <c r="VP49" s="119"/>
      <c r="VQ49" s="119"/>
      <c r="VR49" s="119"/>
      <c r="VS49" s="119"/>
      <c r="VT49" s="119"/>
      <c r="VU49" s="119"/>
      <c r="VV49" s="119"/>
      <c r="VW49" s="119"/>
      <c r="VX49" s="119"/>
      <c r="VY49" s="119"/>
      <c r="VZ49" s="119"/>
      <c r="WA49" s="119"/>
      <c r="WB49" s="119"/>
      <c r="WC49" s="119"/>
      <c r="WD49" s="119"/>
      <c r="WE49" s="119"/>
      <c r="WF49" s="119"/>
      <c r="WG49" s="119"/>
      <c r="WH49" s="119"/>
      <c r="WI49" s="119"/>
      <c r="WJ49" s="119"/>
      <c r="WK49" s="119"/>
      <c r="WL49" s="119"/>
      <c r="WM49" s="119"/>
      <c r="WN49" s="119"/>
      <c r="WO49" s="119"/>
      <c r="WP49" s="119"/>
      <c r="WQ49" s="119"/>
      <c r="WR49" s="119"/>
      <c r="WS49" s="119"/>
      <c r="WT49" s="119"/>
      <c r="WU49" s="119"/>
      <c r="WV49" s="119"/>
      <c r="WW49" s="119"/>
      <c r="WX49" s="119"/>
      <c r="WY49" s="119"/>
      <c r="WZ49" s="119"/>
      <c r="XA49" s="119"/>
      <c r="XB49" s="119"/>
      <c r="XC49" s="119"/>
      <c r="XD49" s="119"/>
      <c r="XE49" s="119"/>
      <c r="XF49" s="119"/>
      <c r="XG49" s="119"/>
      <c r="XH49" s="119"/>
      <c r="XI49" s="119"/>
      <c r="XJ49" s="119"/>
      <c r="XK49" s="119"/>
      <c r="XL49" s="119"/>
      <c r="XM49" s="119"/>
      <c r="XN49" s="119"/>
      <c r="XO49" s="119"/>
      <c r="XP49" s="119"/>
      <c r="XQ49" s="119"/>
      <c r="XR49" s="119"/>
      <c r="XS49" s="119"/>
      <c r="XT49" s="119"/>
      <c r="XU49" s="119"/>
      <c r="XV49" s="119"/>
      <c r="XW49" s="119"/>
      <c r="XX49" s="119"/>
      <c r="XY49" s="119"/>
      <c r="XZ49" s="119"/>
      <c r="YA49" s="119"/>
      <c r="YB49" s="119"/>
      <c r="YC49" s="119"/>
      <c r="YD49" s="119"/>
      <c r="YE49" s="119"/>
      <c r="YF49" s="119"/>
      <c r="YG49" s="119"/>
      <c r="YH49" s="119"/>
      <c r="YI49" s="119"/>
      <c r="YJ49" s="119"/>
      <c r="YK49" s="119"/>
      <c r="YL49" s="119"/>
      <c r="YM49" s="119"/>
      <c r="YN49" s="119"/>
      <c r="YO49" s="119"/>
      <c r="YP49" s="119"/>
      <c r="YQ49" s="119"/>
      <c r="YR49" s="119"/>
      <c r="YS49" s="119"/>
      <c r="YT49" s="119"/>
      <c r="YU49" s="119"/>
      <c r="YV49" s="119"/>
      <c r="YW49" s="119"/>
      <c r="YX49" s="119"/>
      <c r="YY49" s="119"/>
      <c r="YZ49" s="119"/>
      <c r="ZA49" s="119"/>
      <c r="ZB49" s="119"/>
      <c r="ZC49" s="119"/>
      <c r="ZD49" s="119"/>
      <c r="ZE49" s="119"/>
      <c r="ZF49" s="119"/>
      <c r="ZG49" s="119"/>
      <c r="ZH49" s="119"/>
      <c r="ZI49" s="119"/>
      <c r="ZJ49" s="119"/>
      <c r="ZK49" s="119"/>
      <c r="ZL49" s="119"/>
      <c r="ZM49" s="119"/>
      <c r="ZN49" s="119"/>
      <c r="ZO49" s="119"/>
      <c r="ZP49" s="119"/>
      <c r="ZQ49" s="119"/>
      <c r="ZR49" s="119"/>
      <c r="ZS49" s="119"/>
      <c r="ZT49" s="119"/>
      <c r="ZU49" s="119"/>
      <c r="ZV49" s="119"/>
      <c r="ZW49" s="119"/>
      <c r="ZX49" s="119"/>
      <c r="ZY49" s="119"/>
      <c r="ZZ49" s="119"/>
      <c r="AAA49" s="119"/>
      <c r="AAB49" s="119"/>
      <c r="AAC49" s="119"/>
      <c r="AAD49" s="119"/>
      <c r="AAE49" s="119"/>
      <c r="AAF49" s="119"/>
      <c r="AAG49" s="119"/>
      <c r="AAH49" s="119"/>
      <c r="AAI49" s="119"/>
      <c r="AAJ49" s="119"/>
      <c r="AAK49" s="119"/>
      <c r="AAL49" s="119"/>
      <c r="AAM49" s="119"/>
      <c r="AAN49" s="119"/>
      <c r="AAO49" s="119"/>
      <c r="AAP49" s="119"/>
      <c r="AAQ49" s="119"/>
      <c r="AAR49" s="119"/>
      <c r="AAS49" s="119"/>
      <c r="AAT49" s="119"/>
      <c r="AAU49" s="119"/>
      <c r="AAV49" s="119"/>
      <c r="AAW49" s="119"/>
      <c r="AAX49" s="119"/>
      <c r="AAY49" s="119"/>
      <c r="AAZ49" s="119"/>
      <c r="ABA49" s="119"/>
      <c r="ABB49" s="119"/>
      <c r="ABC49" s="119"/>
      <c r="ABD49" s="119"/>
      <c r="ABE49" s="119"/>
      <c r="ABF49" s="119"/>
      <c r="ABG49" s="119"/>
      <c r="ABH49" s="119"/>
      <c r="ABI49" s="119"/>
      <c r="ABJ49" s="119"/>
      <c r="ABK49" s="119"/>
      <c r="ABL49" s="119"/>
      <c r="ABM49" s="119"/>
      <c r="ABN49" s="119"/>
      <c r="ABO49" s="119"/>
      <c r="ABP49" s="119"/>
      <c r="ABQ49" s="119"/>
      <c r="ABR49" s="119"/>
      <c r="ABS49" s="119"/>
      <c r="ABT49" s="119"/>
      <c r="ABU49" s="119"/>
      <c r="ABV49" s="119"/>
      <c r="ABW49" s="119"/>
      <c r="ABX49" s="119"/>
      <c r="ABY49" s="119"/>
      <c r="ABZ49" s="119"/>
      <c r="ACA49" s="119"/>
      <c r="ACB49" s="119"/>
      <c r="ACC49" s="119"/>
      <c r="ACD49" s="119"/>
      <c r="ACE49" s="119"/>
      <c r="ACF49" s="119"/>
      <c r="ACG49" s="119"/>
      <c r="ACH49" s="119"/>
      <c r="ACI49" s="119"/>
      <c r="ACJ49" s="119"/>
      <c r="ACK49" s="119"/>
      <c r="ACL49" s="119"/>
      <c r="ACM49" s="119"/>
      <c r="ACN49" s="119"/>
      <c r="ACO49" s="119"/>
      <c r="ACP49" s="119"/>
      <c r="ACQ49" s="119"/>
      <c r="ACR49" s="119"/>
      <c r="ACS49" s="119"/>
      <c r="ACT49" s="119"/>
      <c r="ACU49" s="119"/>
      <c r="ACV49" s="119"/>
      <c r="ACW49" s="119"/>
      <c r="ACX49" s="119"/>
      <c r="ACY49" s="119"/>
      <c r="ACZ49" s="119"/>
      <c r="ADA49" s="119"/>
      <c r="ADB49" s="119"/>
      <c r="ADC49" s="119"/>
      <c r="ADD49" s="119"/>
      <c r="ADE49" s="119"/>
      <c r="ADF49" s="119"/>
      <c r="ADG49" s="119"/>
      <c r="ADH49" s="119"/>
      <c r="ADI49" s="119"/>
      <c r="ADJ49" s="119"/>
      <c r="ADK49" s="119"/>
      <c r="ADL49" s="119"/>
      <c r="ADM49" s="119"/>
      <c r="ADN49" s="119"/>
      <c r="ADO49" s="119"/>
      <c r="ADP49" s="119"/>
      <c r="ADQ49" s="119"/>
      <c r="ADR49" s="119"/>
      <c r="ADS49" s="119"/>
      <c r="ADT49" s="119"/>
      <c r="ADU49" s="119"/>
      <c r="ADV49" s="119"/>
      <c r="ADW49" s="119"/>
      <c r="ADX49" s="119"/>
      <c r="ADY49" s="119"/>
      <c r="ADZ49" s="119"/>
      <c r="AEA49" s="119"/>
      <c r="AEB49" s="119"/>
      <c r="AEC49" s="119"/>
      <c r="AED49" s="119"/>
      <c r="AEE49" s="119"/>
      <c r="AEF49" s="119"/>
      <c r="AEG49" s="119"/>
      <c r="AEH49" s="119"/>
      <c r="AEI49" s="119"/>
      <c r="AEJ49" s="119"/>
      <c r="AEK49" s="119"/>
      <c r="AEL49" s="119"/>
      <c r="AEM49" s="119"/>
      <c r="AEN49" s="119"/>
      <c r="AEO49" s="119"/>
      <c r="AEP49" s="119"/>
      <c r="AEQ49" s="119"/>
      <c r="AER49" s="119"/>
      <c r="AES49" s="119"/>
      <c r="AET49" s="119"/>
      <c r="AEU49" s="119"/>
      <c r="AEV49" s="119"/>
      <c r="AEW49" s="119"/>
      <c r="AEX49" s="119"/>
      <c r="AEY49" s="119"/>
      <c r="AEZ49" s="119"/>
      <c r="AFA49" s="119"/>
      <c r="AFB49" s="119"/>
      <c r="AFC49" s="119"/>
      <c r="AFD49" s="119"/>
      <c r="AFE49" s="119"/>
      <c r="AFF49" s="119"/>
      <c r="AFG49" s="119"/>
      <c r="AFH49" s="119"/>
      <c r="AFI49" s="119"/>
      <c r="AFJ49" s="119"/>
      <c r="AFK49" s="119"/>
      <c r="AFL49" s="119"/>
      <c r="AFM49" s="119"/>
      <c r="AFN49" s="119"/>
      <c r="AFO49" s="119"/>
      <c r="AFP49" s="119"/>
      <c r="AFQ49" s="119"/>
      <c r="AFR49" s="119"/>
      <c r="AFS49" s="119"/>
      <c r="AFT49" s="119"/>
      <c r="AFU49" s="119"/>
      <c r="AFV49" s="119"/>
      <c r="AFW49" s="119"/>
    </row>
    <row r="50" spans="1:855" ht="15.75" x14ac:dyDescent="0.25">
      <c r="A50" s="124" t="s">
        <v>112</v>
      </c>
      <c r="B50" s="125">
        <v>126.18918918918919</v>
      </c>
      <c r="C50" s="125"/>
      <c r="D50" s="126">
        <v>126.35135135135135</v>
      </c>
    </row>
    <row r="51" spans="1:855" s="143" customFormat="1" ht="16.5" thickBot="1" x14ac:dyDescent="0.3">
      <c r="A51" s="155" t="s">
        <v>113</v>
      </c>
      <c r="B51" s="156">
        <v>8.5405405405405403</v>
      </c>
      <c r="C51" s="156"/>
      <c r="D51" s="157">
        <v>7.2972972972972974</v>
      </c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0"/>
      <c r="DV51" s="120"/>
      <c r="DW51" s="120"/>
      <c r="DX51" s="120"/>
      <c r="DY51" s="120"/>
      <c r="DZ51" s="120"/>
      <c r="EA51" s="120"/>
      <c r="EB51" s="120"/>
      <c r="EC51" s="120"/>
      <c r="ED51" s="120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0"/>
      <c r="IP51" s="120"/>
      <c r="IQ51" s="120"/>
      <c r="IR51" s="120"/>
      <c r="IS51" s="120"/>
      <c r="IT51" s="120"/>
      <c r="IU51" s="120"/>
      <c r="IV51" s="120"/>
      <c r="IW51" s="120"/>
      <c r="IX51" s="120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0"/>
      <c r="NJ51" s="120"/>
      <c r="NK51" s="120"/>
      <c r="NL51" s="120"/>
      <c r="NM51" s="120"/>
      <c r="NN51" s="120"/>
      <c r="NO51" s="120"/>
      <c r="NP51" s="120"/>
      <c r="NQ51" s="120"/>
      <c r="NR51" s="120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0"/>
      <c r="SD51" s="120"/>
      <c r="SE51" s="120"/>
      <c r="SF51" s="120"/>
      <c r="SG51" s="120"/>
      <c r="SH51" s="120"/>
      <c r="SI51" s="120"/>
      <c r="SJ51" s="120"/>
      <c r="SK51" s="120"/>
      <c r="SL51" s="120"/>
      <c r="SM51" s="120"/>
      <c r="SN51" s="120"/>
      <c r="SO51" s="120"/>
      <c r="SP51" s="120"/>
      <c r="SQ51" s="120"/>
      <c r="SR51" s="120"/>
      <c r="SS51" s="120"/>
      <c r="ST51" s="120"/>
      <c r="SU51" s="120"/>
      <c r="SV51" s="120"/>
      <c r="SW51" s="120"/>
      <c r="SX51" s="120"/>
      <c r="SY51" s="120"/>
      <c r="SZ51" s="120"/>
      <c r="TA51" s="120"/>
      <c r="TB51" s="120"/>
      <c r="TC51" s="120"/>
      <c r="TD51" s="120"/>
      <c r="TE51" s="120"/>
      <c r="TF51" s="120"/>
      <c r="TG51" s="120"/>
      <c r="TH51" s="120"/>
      <c r="TI51" s="120"/>
      <c r="TJ51" s="120"/>
      <c r="TK51" s="120"/>
      <c r="TL51" s="120"/>
      <c r="TM51" s="120"/>
      <c r="TN51" s="120"/>
      <c r="TO51" s="120"/>
      <c r="TP51" s="120"/>
      <c r="TQ51" s="120"/>
      <c r="TR51" s="120"/>
      <c r="TS51" s="120"/>
      <c r="TT51" s="120"/>
      <c r="TU51" s="120"/>
      <c r="TV51" s="120"/>
      <c r="TW51" s="120"/>
      <c r="TX51" s="120"/>
      <c r="TY51" s="120"/>
      <c r="TZ51" s="120"/>
      <c r="UA51" s="120"/>
      <c r="UB51" s="120"/>
      <c r="UC51" s="120"/>
      <c r="UD51" s="120"/>
      <c r="UE51" s="120"/>
      <c r="UF51" s="120"/>
      <c r="UG51" s="120"/>
      <c r="UH51" s="120"/>
      <c r="UI51" s="120"/>
      <c r="UJ51" s="120"/>
      <c r="UK51" s="120"/>
      <c r="UL51" s="120"/>
      <c r="UM51" s="120"/>
      <c r="UN51" s="120"/>
      <c r="UO51" s="120"/>
      <c r="UP51" s="120"/>
      <c r="UQ51" s="120"/>
      <c r="UR51" s="120"/>
      <c r="US51" s="120"/>
      <c r="UT51" s="120"/>
      <c r="UU51" s="120"/>
      <c r="UV51" s="120"/>
      <c r="UW51" s="120"/>
      <c r="UX51" s="120"/>
      <c r="UY51" s="120"/>
      <c r="UZ51" s="120"/>
      <c r="VA51" s="120"/>
      <c r="VB51" s="120"/>
      <c r="VC51" s="120"/>
      <c r="VD51" s="120"/>
      <c r="VE51" s="120"/>
      <c r="VF51" s="120"/>
      <c r="VG51" s="120"/>
      <c r="VH51" s="120"/>
      <c r="VI51" s="120"/>
      <c r="VJ51" s="120"/>
      <c r="VK51" s="120"/>
      <c r="VL51" s="120"/>
      <c r="VM51" s="120"/>
      <c r="VN51" s="120"/>
      <c r="VO51" s="120"/>
      <c r="VP51" s="120"/>
      <c r="VQ51" s="120"/>
      <c r="VR51" s="120"/>
      <c r="VS51" s="120"/>
      <c r="VT51" s="120"/>
      <c r="VU51" s="120"/>
      <c r="VV51" s="120"/>
      <c r="VW51" s="120"/>
      <c r="VX51" s="120"/>
      <c r="VY51" s="120"/>
      <c r="VZ51" s="120"/>
      <c r="WA51" s="120"/>
      <c r="WB51" s="120"/>
      <c r="WC51" s="120"/>
      <c r="WD51" s="120"/>
      <c r="WE51" s="120"/>
      <c r="WF51" s="120"/>
      <c r="WG51" s="120"/>
      <c r="WH51" s="120"/>
      <c r="WI51" s="120"/>
      <c r="WJ51" s="120"/>
      <c r="WK51" s="120"/>
      <c r="WL51" s="120"/>
      <c r="WM51" s="120"/>
      <c r="WN51" s="120"/>
      <c r="WO51" s="120"/>
      <c r="WP51" s="120"/>
      <c r="WQ51" s="120"/>
      <c r="WR51" s="120"/>
      <c r="WS51" s="120"/>
      <c r="WT51" s="120"/>
      <c r="WU51" s="120"/>
      <c r="WV51" s="120"/>
      <c r="WW51" s="120"/>
      <c r="WX51" s="120"/>
      <c r="WY51" s="120"/>
      <c r="WZ51" s="120"/>
      <c r="XA51" s="120"/>
      <c r="XB51" s="120"/>
      <c r="XC51" s="120"/>
      <c r="XD51" s="120"/>
      <c r="XE51" s="120"/>
      <c r="XF51" s="120"/>
      <c r="XG51" s="120"/>
      <c r="XH51" s="120"/>
      <c r="XI51" s="120"/>
      <c r="XJ51" s="120"/>
      <c r="XK51" s="120"/>
      <c r="XL51" s="120"/>
      <c r="XM51" s="120"/>
      <c r="XN51" s="120"/>
      <c r="XO51" s="120"/>
      <c r="XP51" s="120"/>
      <c r="XQ51" s="120"/>
      <c r="XR51" s="120"/>
      <c r="XS51" s="120"/>
      <c r="XT51" s="120"/>
      <c r="XU51" s="120"/>
      <c r="XV51" s="120"/>
      <c r="XW51" s="120"/>
      <c r="XX51" s="120"/>
      <c r="XY51" s="120"/>
      <c r="XZ51" s="120"/>
      <c r="YA51" s="120"/>
      <c r="YB51" s="120"/>
      <c r="YC51" s="120"/>
      <c r="YD51" s="120"/>
      <c r="YE51" s="120"/>
      <c r="YF51" s="120"/>
      <c r="YG51" s="120"/>
      <c r="YH51" s="120"/>
      <c r="YI51" s="120"/>
      <c r="YJ51" s="120"/>
      <c r="YK51" s="120"/>
      <c r="YL51" s="120"/>
      <c r="YM51" s="120"/>
      <c r="YN51" s="120"/>
      <c r="YO51" s="120"/>
      <c r="YP51" s="120"/>
      <c r="YQ51" s="120"/>
      <c r="YR51" s="120"/>
      <c r="YS51" s="120"/>
      <c r="YT51" s="120"/>
      <c r="YU51" s="120"/>
      <c r="YV51" s="120"/>
      <c r="YW51" s="120"/>
      <c r="YX51" s="120"/>
      <c r="YY51" s="120"/>
      <c r="YZ51" s="120"/>
      <c r="ZA51" s="120"/>
      <c r="ZB51" s="120"/>
      <c r="ZC51" s="120"/>
      <c r="ZD51" s="120"/>
      <c r="ZE51" s="120"/>
      <c r="ZF51" s="120"/>
      <c r="ZG51" s="120"/>
      <c r="ZH51" s="120"/>
      <c r="ZI51" s="120"/>
      <c r="ZJ51" s="120"/>
      <c r="ZK51" s="120"/>
      <c r="ZL51" s="120"/>
      <c r="ZM51" s="120"/>
      <c r="ZN51" s="120"/>
      <c r="ZO51" s="120"/>
      <c r="ZP51" s="120"/>
      <c r="ZQ51" s="120"/>
      <c r="ZR51" s="120"/>
      <c r="ZS51" s="120"/>
      <c r="ZT51" s="120"/>
      <c r="ZU51" s="120"/>
      <c r="ZV51" s="120"/>
      <c r="ZW51" s="120"/>
      <c r="ZX51" s="120"/>
      <c r="ZY51" s="120"/>
      <c r="ZZ51" s="120"/>
      <c r="AAA51" s="120"/>
      <c r="AAB51" s="120"/>
      <c r="AAC51" s="120"/>
      <c r="AAD51" s="120"/>
      <c r="AAE51" s="120"/>
      <c r="AAF51" s="120"/>
      <c r="AAG51" s="120"/>
      <c r="AAH51" s="120"/>
      <c r="AAI51" s="120"/>
      <c r="AAJ51" s="120"/>
      <c r="AAK51" s="120"/>
      <c r="AAL51" s="120"/>
      <c r="AAM51" s="120"/>
      <c r="AAN51" s="120"/>
      <c r="AAO51" s="120"/>
      <c r="AAP51" s="120"/>
      <c r="AAQ51" s="120"/>
      <c r="AAR51" s="120"/>
      <c r="AAS51" s="120"/>
      <c r="AAT51" s="120"/>
      <c r="AAU51" s="120"/>
      <c r="AAV51" s="120"/>
      <c r="AAW51" s="120"/>
      <c r="AAX51" s="120"/>
      <c r="AAY51" s="120"/>
      <c r="AAZ51" s="120"/>
      <c r="ABA51" s="120"/>
      <c r="ABB51" s="120"/>
      <c r="ABC51" s="120"/>
      <c r="ABD51" s="120"/>
      <c r="ABE51" s="120"/>
      <c r="ABF51" s="120"/>
      <c r="ABG51" s="120"/>
      <c r="ABH51" s="120"/>
      <c r="ABI51" s="120"/>
      <c r="ABJ51" s="120"/>
      <c r="ABK51" s="120"/>
      <c r="ABL51" s="120"/>
      <c r="ABM51" s="120"/>
      <c r="ABN51" s="120"/>
      <c r="ABO51" s="120"/>
      <c r="ABP51" s="120"/>
      <c r="ABQ51" s="120"/>
      <c r="ABR51" s="120"/>
      <c r="ABS51" s="120"/>
      <c r="ABT51" s="120"/>
      <c r="ABU51" s="120"/>
      <c r="ABV51" s="120"/>
      <c r="ABW51" s="120"/>
      <c r="ABX51" s="120"/>
      <c r="ABY51" s="120"/>
      <c r="ABZ51" s="120"/>
      <c r="ACA51" s="120"/>
      <c r="ACB51" s="120"/>
      <c r="ACC51" s="120"/>
      <c r="ACD51" s="120"/>
      <c r="ACE51" s="120"/>
      <c r="ACF51" s="120"/>
      <c r="ACG51" s="120"/>
      <c r="ACH51" s="120"/>
      <c r="ACI51" s="120"/>
      <c r="ACJ51" s="120"/>
      <c r="ACK51" s="120"/>
      <c r="ACL51" s="120"/>
      <c r="ACM51" s="120"/>
      <c r="ACN51" s="120"/>
      <c r="ACO51" s="120"/>
      <c r="ACP51" s="120"/>
      <c r="ACQ51" s="120"/>
      <c r="ACR51" s="120"/>
      <c r="ACS51" s="120"/>
      <c r="ACT51" s="120"/>
      <c r="ACU51" s="120"/>
      <c r="ACV51" s="120"/>
      <c r="ACW51" s="120"/>
      <c r="ACX51" s="120"/>
      <c r="ACY51" s="120"/>
      <c r="ACZ51" s="120"/>
      <c r="ADA51" s="120"/>
      <c r="ADB51" s="120"/>
      <c r="ADC51" s="120"/>
      <c r="ADD51" s="120"/>
      <c r="ADE51" s="120"/>
      <c r="ADF51" s="120"/>
      <c r="ADG51" s="120"/>
      <c r="ADH51" s="120"/>
      <c r="ADI51" s="120"/>
      <c r="ADJ51" s="120"/>
      <c r="ADK51" s="120"/>
      <c r="ADL51" s="120"/>
      <c r="ADM51" s="120"/>
      <c r="ADN51" s="120"/>
      <c r="ADO51" s="120"/>
      <c r="ADP51" s="120"/>
      <c r="ADQ51" s="120"/>
      <c r="ADR51" s="120"/>
      <c r="ADS51" s="120"/>
      <c r="ADT51" s="120"/>
      <c r="ADU51" s="120"/>
      <c r="ADV51" s="120"/>
      <c r="ADW51" s="120"/>
      <c r="ADX51" s="120"/>
      <c r="ADY51" s="120"/>
      <c r="ADZ51" s="120"/>
      <c r="AEA51" s="120"/>
      <c r="AEB51" s="120"/>
      <c r="AEC51" s="120"/>
      <c r="AED51" s="120"/>
      <c r="AEE51" s="120"/>
      <c r="AEF51" s="120"/>
      <c r="AEG51" s="120"/>
      <c r="AEH51" s="120"/>
      <c r="AEI51" s="120"/>
      <c r="AEJ51" s="120"/>
      <c r="AEK51" s="120"/>
      <c r="AEL51" s="120"/>
      <c r="AEM51" s="120"/>
      <c r="AEN51" s="120"/>
      <c r="AEO51" s="120"/>
      <c r="AEP51" s="120"/>
      <c r="AEQ51" s="120"/>
      <c r="AER51" s="120"/>
      <c r="AES51" s="120"/>
      <c r="AET51" s="120"/>
      <c r="AEU51" s="120"/>
      <c r="AEV51" s="120"/>
      <c r="AEW51" s="120"/>
      <c r="AEX51" s="120"/>
      <c r="AEY51" s="120"/>
      <c r="AEZ51" s="120"/>
      <c r="AFA51" s="120"/>
      <c r="AFB51" s="120"/>
      <c r="AFC51" s="120"/>
      <c r="AFD51" s="120"/>
      <c r="AFE51" s="120"/>
      <c r="AFF51" s="120"/>
      <c r="AFG51" s="120"/>
      <c r="AFH51" s="120"/>
      <c r="AFI51" s="120"/>
      <c r="AFJ51" s="120"/>
      <c r="AFK51" s="120"/>
      <c r="AFL51" s="120"/>
      <c r="AFM51" s="120"/>
      <c r="AFN51" s="120"/>
      <c r="AFO51" s="120"/>
      <c r="AFP51" s="120"/>
      <c r="AFQ51" s="120"/>
      <c r="AFR51" s="120"/>
      <c r="AFS51" s="120"/>
      <c r="AFT51" s="120"/>
      <c r="AFU51" s="120"/>
      <c r="AFV51" s="120"/>
      <c r="AFW51" s="120"/>
    </row>
    <row r="52" spans="1:855" s="143" customFormat="1" ht="16.5" thickBot="1" x14ac:dyDescent="0.3">
      <c r="A52" s="158" t="s">
        <v>114</v>
      </c>
      <c r="B52" s="159">
        <v>1751.8378378378379</v>
      </c>
      <c r="C52" s="159"/>
      <c r="D52" s="160">
        <v>1827.9459459459461</v>
      </c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20"/>
      <c r="DM52" s="120"/>
      <c r="DN52" s="120"/>
      <c r="DO52" s="120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  <c r="FS52" s="120"/>
      <c r="FT52" s="120"/>
      <c r="FU52" s="120"/>
      <c r="FV52" s="120"/>
      <c r="FW52" s="120"/>
      <c r="FX52" s="120"/>
      <c r="FY52" s="120"/>
      <c r="FZ52" s="120"/>
      <c r="GA52" s="120"/>
      <c r="GB52" s="120"/>
      <c r="GC52" s="120"/>
      <c r="GD52" s="120"/>
      <c r="GE52" s="120"/>
      <c r="GF52" s="120"/>
      <c r="GG52" s="120"/>
      <c r="GH52" s="120"/>
      <c r="GI52" s="120"/>
      <c r="GJ52" s="120"/>
      <c r="GK52" s="120"/>
      <c r="GL52" s="120"/>
      <c r="GM52" s="120"/>
      <c r="GN52" s="120"/>
      <c r="GO52" s="120"/>
      <c r="GP52" s="120"/>
      <c r="GQ52" s="120"/>
      <c r="GR52" s="120"/>
      <c r="GS52" s="120"/>
      <c r="GT52" s="120"/>
      <c r="GU52" s="120"/>
      <c r="GV52" s="120"/>
      <c r="GW52" s="120"/>
      <c r="GX52" s="120"/>
      <c r="GY52" s="120"/>
      <c r="GZ52" s="120"/>
      <c r="HA52" s="120"/>
      <c r="HB52" s="120"/>
      <c r="HC52" s="120"/>
      <c r="HD52" s="120"/>
      <c r="HE52" s="120"/>
      <c r="HF52" s="120"/>
      <c r="HG52" s="120"/>
      <c r="HH52" s="120"/>
      <c r="HI52" s="120"/>
      <c r="HJ52" s="120"/>
      <c r="HK52" s="120"/>
      <c r="HL52" s="120"/>
      <c r="HM52" s="120"/>
      <c r="HN52" s="120"/>
      <c r="HO52" s="120"/>
      <c r="HP52" s="120"/>
      <c r="HQ52" s="120"/>
      <c r="HR52" s="120"/>
      <c r="HS52" s="120"/>
      <c r="HT52" s="120"/>
      <c r="HU52" s="120"/>
      <c r="HV52" s="120"/>
      <c r="HW52" s="120"/>
      <c r="HX52" s="120"/>
      <c r="HY52" s="120"/>
      <c r="HZ52" s="120"/>
      <c r="IA52" s="120"/>
      <c r="IB52" s="120"/>
      <c r="IC52" s="120"/>
      <c r="ID52" s="120"/>
      <c r="IE52" s="120"/>
      <c r="IF52" s="120"/>
      <c r="IG52" s="120"/>
      <c r="IH52" s="120"/>
      <c r="II52" s="120"/>
      <c r="IJ52" s="120"/>
      <c r="IK52" s="120"/>
      <c r="IL52" s="120"/>
      <c r="IM52" s="120"/>
      <c r="IN52" s="120"/>
      <c r="IO52" s="120"/>
      <c r="IP52" s="120"/>
      <c r="IQ52" s="120"/>
      <c r="IR52" s="120"/>
      <c r="IS52" s="120"/>
      <c r="IT52" s="120"/>
      <c r="IU52" s="120"/>
      <c r="IV52" s="120"/>
      <c r="IW52" s="120"/>
      <c r="IX52" s="120"/>
      <c r="IY52" s="120"/>
      <c r="IZ52" s="120"/>
      <c r="JA52" s="120"/>
      <c r="JB52" s="120"/>
      <c r="JC52" s="120"/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/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/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/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/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120"/>
      <c r="MU52" s="120"/>
      <c r="MV52" s="120"/>
      <c r="MW52" s="120"/>
      <c r="MX52" s="120"/>
      <c r="MY52" s="120"/>
      <c r="MZ52" s="120"/>
      <c r="NA52" s="120"/>
      <c r="NB52" s="120"/>
      <c r="NC52" s="120"/>
      <c r="ND52" s="120"/>
      <c r="NE52" s="120"/>
      <c r="NF52" s="120"/>
      <c r="NG52" s="120"/>
      <c r="NH52" s="120"/>
      <c r="NI52" s="120"/>
      <c r="NJ52" s="120"/>
      <c r="NK52" s="120"/>
      <c r="NL52" s="120"/>
      <c r="NM52" s="120"/>
      <c r="NN52" s="120"/>
      <c r="NO52" s="120"/>
      <c r="NP52" s="120"/>
      <c r="NQ52" s="120"/>
      <c r="NR52" s="120"/>
      <c r="NS52" s="120"/>
      <c r="NT52" s="120"/>
      <c r="NU52" s="120"/>
      <c r="NV52" s="120"/>
      <c r="NW52" s="120"/>
      <c r="NX52" s="120"/>
      <c r="NY52" s="120"/>
      <c r="NZ52" s="120"/>
      <c r="OA52" s="120"/>
      <c r="OB52" s="120"/>
      <c r="OC52" s="120"/>
      <c r="OD52" s="120"/>
      <c r="OE52" s="120"/>
      <c r="OF52" s="120"/>
      <c r="OG52" s="120"/>
      <c r="OH52" s="120"/>
      <c r="OI52" s="120"/>
      <c r="OJ52" s="120"/>
      <c r="OK52" s="120"/>
      <c r="OL52" s="120"/>
      <c r="OM52" s="120"/>
      <c r="ON52" s="120"/>
      <c r="OO52" s="120"/>
      <c r="OP52" s="120"/>
      <c r="OQ52" s="120"/>
      <c r="OR52" s="120"/>
      <c r="OS52" s="120"/>
      <c r="OT52" s="120"/>
      <c r="OU52" s="120"/>
      <c r="OV52" s="120"/>
      <c r="OW52" s="120"/>
      <c r="OX52" s="120"/>
      <c r="OY52" s="120"/>
      <c r="OZ52" s="120"/>
      <c r="PA52" s="120"/>
      <c r="PB52" s="120"/>
      <c r="PC52" s="120"/>
      <c r="PD52" s="120"/>
      <c r="PE52" s="120"/>
      <c r="PF52" s="120"/>
      <c r="PG52" s="120"/>
      <c r="PH52" s="120"/>
      <c r="PI52" s="120"/>
      <c r="PJ52" s="120"/>
      <c r="PK52" s="120"/>
      <c r="PL52" s="120"/>
      <c r="PM52" s="120"/>
      <c r="PN52" s="120"/>
      <c r="PO52" s="120"/>
      <c r="PP52" s="120"/>
      <c r="PQ52" s="120"/>
      <c r="PR52" s="120"/>
      <c r="PS52" s="120"/>
      <c r="PT52" s="120"/>
      <c r="PU52" s="120"/>
      <c r="PV52" s="120"/>
      <c r="PW52" s="120"/>
      <c r="PX52" s="120"/>
      <c r="PY52" s="120"/>
      <c r="PZ52" s="120"/>
      <c r="QA52" s="120"/>
      <c r="QB52" s="120"/>
      <c r="QC52" s="120"/>
      <c r="QD52" s="120"/>
      <c r="QE52" s="120"/>
      <c r="QF52" s="120"/>
      <c r="QG52" s="120"/>
      <c r="QH52" s="120"/>
      <c r="QI52" s="120"/>
      <c r="QJ52" s="120"/>
      <c r="QK52" s="120"/>
      <c r="QL52" s="120"/>
      <c r="QM52" s="120"/>
      <c r="QN52" s="120"/>
      <c r="QO52" s="120"/>
      <c r="QP52" s="120"/>
      <c r="QQ52" s="120"/>
      <c r="QR52" s="120"/>
      <c r="QS52" s="120"/>
      <c r="QT52" s="120"/>
      <c r="QU52" s="120"/>
      <c r="QV52" s="120"/>
      <c r="QW52" s="120"/>
      <c r="QX52" s="120"/>
      <c r="QY52" s="120"/>
      <c r="QZ52" s="120"/>
      <c r="RA52" s="120"/>
      <c r="RB52" s="120"/>
      <c r="RC52" s="120"/>
      <c r="RD52" s="120"/>
      <c r="RE52" s="120"/>
      <c r="RF52" s="120"/>
      <c r="RG52" s="120"/>
      <c r="RH52" s="120"/>
      <c r="RI52" s="120"/>
      <c r="RJ52" s="120"/>
      <c r="RK52" s="120"/>
      <c r="RL52" s="120"/>
      <c r="RM52" s="120"/>
      <c r="RN52" s="120"/>
      <c r="RO52" s="120"/>
      <c r="RP52" s="120"/>
      <c r="RQ52" s="120"/>
      <c r="RR52" s="120"/>
      <c r="RS52" s="120"/>
      <c r="RT52" s="120"/>
      <c r="RU52" s="120"/>
      <c r="RV52" s="120"/>
      <c r="RW52" s="120"/>
      <c r="RX52" s="120"/>
      <c r="RY52" s="120"/>
      <c r="RZ52" s="120"/>
      <c r="SA52" s="120"/>
      <c r="SB52" s="120"/>
      <c r="SC52" s="120"/>
      <c r="SD52" s="120"/>
      <c r="SE52" s="120"/>
      <c r="SF52" s="120"/>
      <c r="SG52" s="120"/>
      <c r="SH52" s="120"/>
      <c r="SI52" s="120"/>
      <c r="SJ52" s="120"/>
      <c r="SK52" s="120"/>
      <c r="SL52" s="120"/>
      <c r="SM52" s="120"/>
      <c r="SN52" s="120"/>
      <c r="SO52" s="120"/>
      <c r="SP52" s="120"/>
      <c r="SQ52" s="120"/>
      <c r="SR52" s="120"/>
      <c r="SS52" s="120"/>
      <c r="ST52" s="120"/>
      <c r="SU52" s="120"/>
      <c r="SV52" s="120"/>
      <c r="SW52" s="120"/>
      <c r="SX52" s="120"/>
      <c r="SY52" s="120"/>
      <c r="SZ52" s="120"/>
      <c r="TA52" s="120"/>
      <c r="TB52" s="120"/>
      <c r="TC52" s="120"/>
      <c r="TD52" s="120"/>
      <c r="TE52" s="120"/>
      <c r="TF52" s="120"/>
      <c r="TG52" s="120"/>
      <c r="TH52" s="120"/>
      <c r="TI52" s="120"/>
      <c r="TJ52" s="120"/>
      <c r="TK52" s="120"/>
      <c r="TL52" s="120"/>
      <c r="TM52" s="120"/>
      <c r="TN52" s="120"/>
      <c r="TO52" s="120"/>
      <c r="TP52" s="120"/>
      <c r="TQ52" s="120"/>
      <c r="TR52" s="120"/>
      <c r="TS52" s="120"/>
      <c r="TT52" s="120"/>
      <c r="TU52" s="120"/>
      <c r="TV52" s="120"/>
      <c r="TW52" s="120"/>
      <c r="TX52" s="120"/>
      <c r="TY52" s="120"/>
      <c r="TZ52" s="120"/>
      <c r="UA52" s="120"/>
      <c r="UB52" s="120"/>
      <c r="UC52" s="120"/>
      <c r="UD52" s="120"/>
      <c r="UE52" s="120"/>
      <c r="UF52" s="120"/>
      <c r="UG52" s="120"/>
      <c r="UH52" s="120"/>
      <c r="UI52" s="120"/>
      <c r="UJ52" s="120"/>
      <c r="UK52" s="120"/>
      <c r="UL52" s="120"/>
      <c r="UM52" s="120"/>
      <c r="UN52" s="120"/>
      <c r="UO52" s="120"/>
      <c r="UP52" s="120"/>
      <c r="UQ52" s="120"/>
      <c r="UR52" s="120"/>
      <c r="US52" s="120"/>
      <c r="UT52" s="120"/>
      <c r="UU52" s="120"/>
      <c r="UV52" s="120"/>
      <c r="UW52" s="120"/>
      <c r="UX52" s="120"/>
      <c r="UY52" s="120"/>
      <c r="UZ52" s="120"/>
      <c r="VA52" s="120"/>
      <c r="VB52" s="120"/>
      <c r="VC52" s="120"/>
      <c r="VD52" s="120"/>
      <c r="VE52" s="120"/>
      <c r="VF52" s="120"/>
      <c r="VG52" s="120"/>
      <c r="VH52" s="120"/>
      <c r="VI52" s="120"/>
      <c r="VJ52" s="120"/>
      <c r="VK52" s="120"/>
      <c r="VL52" s="120"/>
      <c r="VM52" s="120"/>
      <c r="VN52" s="120"/>
      <c r="VO52" s="120"/>
      <c r="VP52" s="120"/>
      <c r="VQ52" s="120"/>
      <c r="VR52" s="120"/>
      <c r="VS52" s="120"/>
      <c r="VT52" s="120"/>
      <c r="VU52" s="120"/>
      <c r="VV52" s="120"/>
      <c r="VW52" s="120"/>
      <c r="VX52" s="120"/>
      <c r="VY52" s="120"/>
      <c r="VZ52" s="120"/>
      <c r="WA52" s="120"/>
      <c r="WB52" s="120"/>
      <c r="WC52" s="120"/>
      <c r="WD52" s="120"/>
      <c r="WE52" s="120"/>
      <c r="WF52" s="120"/>
      <c r="WG52" s="120"/>
      <c r="WH52" s="120"/>
      <c r="WI52" s="120"/>
      <c r="WJ52" s="120"/>
      <c r="WK52" s="120"/>
      <c r="WL52" s="120"/>
      <c r="WM52" s="120"/>
      <c r="WN52" s="120"/>
      <c r="WO52" s="120"/>
      <c r="WP52" s="120"/>
      <c r="WQ52" s="120"/>
      <c r="WR52" s="120"/>
      <c r="WS52" s="120"/>
      <c r="WT52" s="120"/>
      <c r="WU52" s="120"/>
      <c r="WV52" s="120"/>
      <c r="WW52" s="120"/>
      <c r="WX52" s="120"/>
      <c r="WY52" s="120"/>
      <c r="WZ52" s="120"/>
      <c r="XA52" s="120"/>
      <c r="XB52" s="120"/>
      <c r="XC52" s="120"/>
      <c r="XD52" s="120"/>
      <c r="XE52" s="120"/>
      <c r="XF52" s="120"/>
      <c r="XG52" s="120"/>
      <c r="XH52" s="120"/>
      <c r="XI52" s="120"/>
      <c r="XJ52" s="120"/>
      <c r="XK52" s="120"/>
      <c r="XL52" s="120"/>
      <c r="XM52" s="120"/>
      <c r="XN52" s="120"/>
      <c r="XO52" s="120"/>
      <c r="XP52" s="120"/>
      <c r="XQ52" s="120"/>
      <c r="XR52" s="120"/>
      <c r="XS52" s="120"/>
      <c r="XT52" s="120"/>
      <c r="XU52" s="120"/>
      <c r="XV52" s="120"/>
      <c r="XW52" s="120"/>
      <c r="XX52" s="120"/>
      <c r="XY52" s="120"/>
      <c r="XZ52" s="120"/>
      <c r="YA52" s="120"/>
      <c r="YB52" s="120"/>
      <c r="YC52" s="120"/>
      <c r="YD52" s="120"/>
      <c r="YE52" s="120"/>
      <c r="YF52" s="120"/>
      <c r="YG52" s="120"/>
      <c r="YH52" s="120"/>
      <c r="YI52" s="120"/>
      <c r="YJ52" s="120"/>
      <c r="YK52" s="120"/>
      <c r="YL52" s="120"/>
      <c r="YM52" s="120"/>
      <c r="YN52" s="120"/>
      <c r="YO52" s="120"/>
      <c r="YP52" s="120"/>
      <c r="YQ52" s="120"/>
      <c r="YR52" s="120"/>
      <c r="YS52" s="120"/>
      <c r="YT52" s="120"/>
      <c r="YU52" s="120"/>
      <c r="YV52" s="120"/>
      <c r="YW52" s="120"/>
      <c r="YX52" s="120"/>
      <c r="YY52" s="120"/>
      <c r="YZ52" s="120"/>
      <c r="ZA52" s="120"/>
      <c r="ZB52" s="120"/>
      <c r="ZC52" s="120"/>
      <c r="ZD52" s="120"/>
      <c r="ZE52" s="120"/>
      <c r="ZF52" s="120"/>
      <c r="ZG52" s="120"/>
      <c r="ZH52" s="120"/>
      <c r="ZI52" s="120"/>
      <c r="ZJ52" s="120"/>
      <c r="ZK52" s="120"/>
      <c r="ZL52" s="120"/>
      <c r="ZM52" s="120"/>
      <c r="ZN52" s="120"/>
      <c r="ZO52" s="120"/>
      <c r="ZP52" s="120"/>
      <c r="ZQ52" s="120"/>
      <c r="ZR52" s="120"/>
      <c r="ZS52" s="120"/>
      <c r="ZT52" s="120"/>
      <c r="ZU52" s="120"/>
      <c r="ZV52" s="120"/>
      <c r="ZW52" s="120"/>
      <c r="ZX52" s="120"/>
      <c r="ZY52" s="120"/>
      <c r="ZZ52" s="120"/>
      <c r="AAA52" s="120"/>
      <c r="AAB52" s="120"/>
      <c r="AAC52" s="120"/>
      <c r="AAD52" s="120"/>
      <c r="AAE52" s="120"/>
      <c r="AAF52" s="120"/>
      <c r="AAG52" s="120"/>
      <c r="AAH52" s="120"/>
      <c r="AAI52" s="120"/>
      <c r="AAJ52" s="120"/>
      <c r="AAK52" s="120"/>
      <c r="AAL52" s="120"/>
      <c r="AAM52" s="120"/>
      <c r="AAN52" s="120"/>
      <c r="AAO52" s="120"/>
      <c r="AAP52" s="120"/>
      <c r="AAQ52" s="120"/>
      <c r="AAR52" s="120"/>
      <c r="AAS52" s="120"/>
      <c r="AAT52" s="120"/>
      <c r="AAU52" s="120"/>
      <c r="AAV52" s="120"/>
      <c r="AAW52" s="120"/>
      <c r="AAX52" s="120"/>
      <c r="AAY52" s="120"/>
      <c r="AAZ52" s="120"/>
      <c r="ABA52" s="120"/>
      <c r="ABB52" s="120"/>
      <c r="ABC52" s="120"/>
      <c r="ABD52" s="120"/>
      <c r="ABE52" s="120"/>
      <c r="ABF52" s="120"/>
      <c r="ABG52" s="120"/>
      <c r="ABH52" s="120"/>
      <c r="ABI52" s="120"/>
      <c r="ABJ52" s="120"/>
      <c r="ABK52" s="120"/>
      <c r="ABL52" s="120"/>
      <c r="ABM52" s="120"/>
      <c r="ABN52" s="120"/>
      <c r="ABO52" s="120"/>
      <c r="ABP52" s="120"/>
      <c r="ABQ52" s="120"/>
      <c r="ABR52" s="120"/>
      <c r="ABS52" s="120"/>
      <c r="ABT52" s="120"/>
      <c r="ABU52" s="120"/>
      <c r="ABV52" s="120"/>
      <c r="ABW52" s="120"/>
      <c r="ABX52" s="120"/>
      <c r="ABY52" s="120"/>
      <c r="ABZ52" s="120"/>
      <c r="ACA52" s="120"/>
      <c r="ACB52" s="120"/>
      <c r="ACC52" s="120"/>
      <c r="ACD52" s="120"/>
      <c r="ACE52" s="120"/>
      <c r="ACF52" s="120"/>
      <c r="ACG52" s="120"/>
      <c r="ACH52" s="120"/>
      <c r="ACI52" s="120"/>
      <c r="ACJ52" s="120"/>
      <c r="ACK52" s="120"/>
      <c r="ACL52" s="120"/>
      <c r="ACM52" s="120"/>
      <c r="ACN52" s="120"/>
      <c r="ACO52" s="120"/>
      <c r="ACP52" s="120"/>
      <c r="ACQ52" s="120"/>
      <c r="ACR52" s="120"/>
      <c r="ACS52" s="120"/>
      <c r="ACT52" s="120"/>
      <c r="ACU52" s="120"/>
      <c r="ACV52" s="120"/>
      <c r="ACW52" s="120"/>
      <c r="ACX52" s="120"/>
      <c r="ACY52" s="120"/>
      <c r="ACZ52" s="120"/>
      <c r="ADA52" s="120"/>
      <c r="ADB52" s="120"/>
      <c r="ADC52" s="120"/>
      <c r="ADD52" s="120"/>
      <c r="ADE52" s="120"/>
      <c r="ADF52" s="120"/>
      <c r="ADG52" s="120"/>
      <c r="ADH52" s="120"/>
      <c r="ADI52" s="120"/>
      <c r="ADJ52" s="120"/>
      <c r="ADK52" s="120"/>
      <c r="ADL52" s="120"/>
      <c r="ADM52" s="120"/>
      <c r="ADN52" s="120"/>
      <c r="ADO52" s="120"/>
      <c r="ADP52" s="120"/>
      <c r="ADQ52" s="120"/>
      <c r="ADR52" s="120"/>
      <c r="ADS52" s="120"/>
      <c r="ADT52" s="120"/>
      <c r="ADU52" s="120"/>
      <c r="ADV52" s="120"/>
      <c r="ADW52" s="120"/>
      <c r="ADX52" s="120"/>
      <c r="ADY52" s="120"/>
      <c r="ADZ52" s="120"/>
      <c r="AEA52" s="120"/>
      <c r="AEB52" s="120"/>
      <c r="AEC52" s="120"/>
      <c r="AED52" s="120"/>
      <c r="AEE52" s="120"/>
      <c r="AEF52" s="120"/>
      <c r="AEG52" s="120"/>
      <c r="AEH52" s="120"/>
      <c r="AEI52" s="120"/>
      <c r="AEJ52" s="120"/>
      <c r="AEK52" s="120"/>
      <c r="AEL52" s="120"/>
      <c r="AEM52" s="120"/>
      <c r="AEN52" s="120"/>
      <c r="AEO52" s="120"/>
      <c r="AEP52" s="120"/>
      <c r="AEQ52" s="120"/>
      <c r="AER52" s="120"/>
      <c r="AES52" s="120"/>
      <c r="AET52" s="120"/>
      <c r="AEU52" s="120"/>
      <c r="AEV52" s="120"/>
      <c r="AEW52" s="120"/>
      <c r="AEX52" s="120"/>
      <c r="AEY52" s="120"/>
      <c r="AEZ52" s="120"/>
      <c r="AFA52" s="120"/>
      <c r="AFB52" s="120"/>
      <c r="AFC52" s="120"/>
      <c r="AFD52" s="120"/>
      <c r="AFE52" s="120"/>
      <c r="AFF52" s="120"/>
      <c r="AFG52" s="120"/>
      <c r="AFH52" s="120"/>
      <c r="AFI52" s="120"/>
      <c r="AFJ52" s="120"/>
      <c r="AFK52" s="120"/>
      <c r="AFL52" s="120"/>
      <c r="AFM52" s="120"/>
      <c r="AFN52" s="120"/>
      <c r="AFO52" s="120"/>
      <c r="AFP52" s="120"/>
      <c r="AFQ52" s="120"/>
      <c r="AFR52" s="120"/>
      <c r="AFS52" s="120"/>
      <c r="AFT52" s="120"/>
      <c r="AFU52" s="120"/>
      <c r="AFV52" s="120"/>
      <c r="AFW52" s="120"/>
    </row>
    <row r="53" spans="1:855" s="143" customFormat="1" ht="16.5" thickBot="1" x14ac:dyDescent="0.3">
      <c r="A53" s="144" t="s">
        <v>115</v>
      </c>
      <c r="B53" s="159">
        <v>42987.648648648639</v>
      </c>
      <c r="C53" s="159"/>
      <c r="D53" s="160">
        <v>44030.75675675676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/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/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/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/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120"/>
      <c r="FY53" s="120"/>
      <c r="FZ53" s="120"/>
      <c r="GA53" s="120"/>
      <c r="GB53" s="120"/>
      <c r="GC53" s="120"/>
      <c r="GD53" s="120"/>
      <c r="GE53" s="120"/>
      <c r="GF53" s="120"/>
      <c r="GG53" s="120"/>
      <c r="GH53" s="120"/>
      <c r="GI53" s="120"/>
      <c r="GJ53" s="120"/>
      <c r="GK53" s="120"/>
      <c r="GL53" s="120"/>
      <c r="GM53" s="120"/>
      <c r="GN53" s="120"/>
      <c r="GO53" s="120"/>
      <c r="GP53" s="120"/>
      <c r="GQ53" s="120"/>
      <c r="GR53" s="120"/>
      <c r="GS53" s="120"/>
      <c r="GT53" s="120"/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/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/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/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/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/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/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/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/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120"/>
      <c r="MU53" s="120"/>
      <c r="MV53" s="120"/>
      <c r="MW53" s="120"/>
      <c r="MX53" s="120"/>
      <c r="MY53" s="120"/>
      <c r="MZ53" s="120"/>
      <c r="NA53" s="120"/>
      <c r="NB53" s="120"/>
      <c r="NC53" s="120"/>
      <c r="ND53" s="120"/>
      <c r="NE53" s="120"/>
      <c r="NF53" s="120"/>
      <c r="NG53" s="120"/>
      <c r="NH53" s="120"/>
      <c r="NI53" s="120"/>
      <c r="NJ53" s="120"/>
      <c r="NK53" s="120"/>
      <c r="NL53" s="120"/>
      <c r="NM53" s="120"/>
      <c r="NN53" s="120"/>
      <c r="NO53" s="120"/>
      <c r="NP53" s="120"/>
      <c r="NQ53" s="120"/>
      <c r="NR53" s="120"/>
      <c r="NS53" s="120"/>
      <c r="NT53" s="120"/>
      <c r="NU53" s="120"/>
      <c r="NV53" s="120"/>
      <c r="NW53" s="120"/>
      <c r="NX53" s="120"/>
      <c r="NY53" s="120"/>
      <c r="NZ53" s="120"/>
      <c r="OA53" s="120"/>
      <c r="OB53" s="120"/>
      <c r="OC53" s="120"/>
      <c r="OD53" s="120"/>
      <c r="OE53" s="120"/>
      <c r="OF53" s="120"/>
      <c r="OG53" s="120"/>
      <c r="OH53" s="120"/>
      <c r="OI53" s="120"/>
      <c r="OJ53" s="120"/>
      <c r="OK53" s="120"/>
      <c r="OL53" s="120"/>
      <c r="OM53" s="120"/>
      <c r="ON53" s="120"/>
      <c r="OO53" s="120"/>
      <c r="OP53" s="120"/>
      <c r="OQ53" s="120"/>
      <c r="OR53" s="120"/>
      <c r="OS53" s="120"/>
      <c r="OT53" s="120"/>
      <c r="OU53" s="120"/>
      <c r="OV53" s="120"/>
      <c r="OW53" s="120"/>
      <c r="OX53" s="120"/>
      <c r="OY53" s="120"/>
      <c r="OZ53" s="120"/>
      <c r="PA53" s="120"/>
      <c r="PB53" s="120"/>
      <c r="PC53" s="120"/>
      <c r="PD53" s="120"/>
      <c r="PE53" s="120"/>
      <c r="PF53" s="120"/>
      <c r="PG53" s="120"/>
      <c r="PH53" s="120"/>
      <c r="PI53" s="120"/>
      <c r="PJ53" s="120"/>
      <c r="PK53" s="120"/>
      <c r="PL53" s="120"/>
      <c r="PM53" s="120"/>
      <c r="PN53" s="120"/>
      <c r="PO53" s="120"/>
      <c r="PP53" s="120"/>
      <c r="PQ53" s="120"/>
      <c r="PR53" s="120"/>
      <c r="PS53" s="120"/>
      <c r="PT53" s="120"/>
      <c r="PU53" s="120"/>
      <c r="PV53" s="120"/>
      <c r="PW53" s="120"/>
      <c r="PX53" s="120"/>
      <c r="PY53" s="120"/>
      <c r="PZ53" s="120"/>
      <c r="QA53" s="120"/>
      <c r="QB53" s="120"/>
      <c r="QC53" s="120"/>
      <c r="QD53" s="120"/>
      <c r="QE53" s="120"/>
      <c r="QF53" s="120"/>
      <c r="QG53" s="120"/>
      <c r="QH53" s="120"/>
      <c r="QI53" s="120"/>
      <c r="QJ53" s="120"/>
      <c r="QK53" s="120"/>
      <c r="QL53" s="120"/>
      <c r="QM53" s="120"/>
      <c r="QN53" s="120"/>
      <c r="QO53" s="120"/>
      <c r="QP53" s="120"/>
      <c r="QQ53" s="120"/>
      <c r="QR53" s="120"/>
      <c r="QS53" s="120"/>
      <c r="QT53" s="120"/>
      <c r="QU53" s="120"/>
      <c r="QV53" s="120"/>
      <c r="QW53" s="120"/>
      <c r="QX53" s="120"/>
      <c r="QY53" s="120"/>
      <c r="QZ53" s="120"/>
      <c r="RA53" s="120"/>
      <c r="RB53" s="120"/>
      <c r="RC53" s="120"/>
      <c r="RD53" s="120"/>
      <c r="RE53" s="120"/>
      <c r="RF53" s="120"/>
      <c r="RG53" s="120"/>
      <c r="RH53" s="120"/>
      <c r="RI53" s="120"/>
      <c r="RJ53" s="120"/>
      <c r="RK53" s="120"/>
      <c r="RL53" s="120"/>
      <c r="RM53" s="120"/>
      <c r="RN53" s="120"/>
      <c r="RO53" s="120"/>
      <c r="RP53" s="120"/>
      <c r="RQ53" s="120"/>
      <c r="RR53" s="120"/>
      <c r="RS53" s="120"/>
      <c r="RT53" s="120"/>
      <c r="RU53" s="120"/>
      <c r="RV53" s="120"/>
      <c r="RW53" s="120"/>
      <c r="RX53" s="120"/>
      <c r="RY53" s="120"/>
      <c r="RZ53" s="120"/>
      <c r="SA53" s="120"/>
      <c r="SB53" s="120"/>
      <c r="SC53" s="120"/>
      <c r="SD53" s="120"/>
      <c r="SE53" s="120"/>
      <c r="SF53" s="120"/>
      <c r="SG53" s="120"/>
      <c r="SH53" s="120"/>
      <c r="SI53" s="120"/>
      <c r="SJ53" s="120"/>
      <c r="SK53" s="120"/>
      <c r="SL53" s="120"/>
      <c r="SM53" s="120"/>
      <c r="SN53" s="120"/>
      <c r="SO53" s="120"/>
      <c r="SP53" s="120"/>
      <c r="SQ53" s="120"/>
      <c r="SR53" s="120"/>
      <c r="SS53" s="120"/>
      <c r="ST53" s="120"/>
      <c r="SU53" s="120"/>
      <c r="SV53" s="120"/>
      <c r="SW53" s="120"/>
      <c r="SX53" s="120"/>
      <c r="SY53" s="120"/>
      <c r="SZ53" s="120"/>
      <c r="TA53" s="120"/>
      <c r="TB53" s="120"/>
      <c r="TC53" s="120"/>
      <c r="TD53" s="120"/>
      <c r="TE53" s="120"/>
      <c r="TF53" s="120"/>
      <c r="TG53" s="120"/>
      <c r="TH53" s="120"/>
      <c r="TI53" s="120"/>
      <c r="TJ53" s="120"/>
      <c r="TK53" s="120"/>
      <c r="TL53" s="120"/>
      <c r="TM53" s="120"/>
      <c r="TN53" s="120"/>
      <c r="TO53" s="120"/>
      <c r="TP53" s="120"/>
      <c r="TQ53" s="120"/>
      <c r="TR53" s="120"/>
      <c r="TS53" s="120"/>
      <c r="TT53" s="120"/>
      <c r="TU53" s="120"/>
      <c r="TV53" s="120"/>
      <c r="TW53" s="120"/>
      <c r="TX53" s="120"/>
      <c r="TY53" s="120"/>
      <c r="TZ53" s="120"/>
      <c r="UA53" s="120"/>
      <c r="UB53" s="120"/>
      <c r="UC53" s="120"/>
      <c r="UD53" s="120"/>
      <c r="UE53" s="120"/>
      <c r="UF53" s="120"/>
      <c r="UG53" s="120"/>
      <c r="UH53" s="120"/>
      <c r="UI53" s="120"/>
      <c r="UJ53" s="120"/>
      <c r="UK53" s="120"/>
      <c r="UL53" s="120"/>
      <c r="UM53" s="120"/>
      <c r="UN53" s="120"/>
      <c r="UO53" s="120"/>
      <c r="UP53" s="120"/>
      <c r="UQ53" s="120"/>
      <c r="UR53" s="120"/>
      <c r="US53" s="120"/>
      <c r="UT53" s="120"/>
      <c r="UU53" s="120"/>
      <c r="UV53" s="120"/>
      <c r="UW53" s="120"/>
      <c r="UX53" s="120"/>
      <c r="UY53" s="120"/>
      <c r="UZ53" s="120"/>
      <c r="VA53" s="120"/>
      <c r="VB53" s="120"/>
      <c r="VC53" s="120"/>
      <c r="VD53" s="120"/>
      <c r="VE53" s="120"/>
      <c r="VF53" s="120"/>
      <c r="VG53" s="120"/>
      <c r="VH53" s="120"/>
      <c r="VI53" s="120"/>
      <c r="VJ53" s="120"/>
      <c r="VK53" s="120"/>
      <c r="VL53" s="120"/>
      <c r="VM53" s="120"/>
      <c r="VN53" s="120"/>
      <c r="VO53" s="120"/>
      <c r="VP53" s="120"/>
      <c r="VQ53" s="120"/>
      <c r="VR53" s="120"/>
      <c r="VS53" s="120"/>
      <c r="VT53" s="120"/>
      <c r="VU53" s="120"/>
      <c r="VV53" s="120"/>
      <c r="VW53" s="120"/>
      <c r="VX53" s="120"/>
      <c r="VY53" s="120"/>
      <c r="VZ53" s="120"/>
      <c r="WA53" s="120"/>
      <c r="WB53" s="120"/>
      <c r="WC53" s="120"/>
      <c r="WD53" s="120"/>
      <c r="WE53" s="120"/>
      <c r="WF53" s="120"/>
      <c r="WG53" s="120"/>
      <c r="WH53" s="120"/>
      <c r="WI53" s="120"/>
      <c r="WJ53" s="120"/>
      <c r="WK53" s="120"/>
      <c r="WL53" s="120"/>
      <c r="WM53" s="120"/>
      <c r="WN53" s="120"/>
      <c r="WO53" s="120"/>
      <c r="WP53" s="120"/>
      <c r="WQ53" s="120"/>
      <c r="WR53" s="120"/>
      <c r="WS53" s="120"/>
      <c r="WT53" s="120"/>
      <c r="WU53" s="120"/>
      <c r="WV53" s="120"/>
      <c r="WW53" s="120"/>
      <c r="WX53" s="120"/>
      <c r="WY53" s="120"/>
      <c r="WZ53" s="120"/>
      <c r="XA53" s="120"/>
      <c r="XB53" s="120"/>
      <c r="XC53" s="120"/>
      <c r="XD53" s="120"/>
      <c r="XE53" s="120"/>
      <c r="XF53" s="120"/>
      <c r="XG53" s="120"/>
      <c r="XH53" s="120"/>
      <c r="XI53" s="120"/>
      <c r="XJ53" s="120"/>
      <c r="XK53" s="120"/>
      <c r="XL53" s="120"/>
      <c r="XM53" s="120"/>
      <c r="XN53" s="120"/>
      <c r="XO53" s="120"/>
      <c r="XP53" s="120"/>
      <c r="XQ53" s="120"/>
      <c r="XR53" s="120"/>
      <c r="XS53" s="120"/>
      <c r="XT53" s="120"/>
      <c r="XU53" s="120"/>
      <c r="XV53" s="120"/>
      <c r="XW53" s="120"/>
      <c r="XX53" s="120"/>
      <c r="XY53" s="120"/>
      <c r="XZ53" s="120"/>
      <c r="YA53" s="120"/>
      <c r="YB53" s="120"/>
      <c r="YC53" s="120"/>
      <c r="YD53" s="120"/>
      <c r="YE53" s="120"/>
      <c r="YF53" s="120"/>
      <c r="YG53" s="120"/>
      <c r="YH53" s="120"/>
      <c r="YI53" s="120"/>
      <c r="YJ53" s="120"/>
      <c r="YK53" s="120"/>
      <c r="YL53" s="120"/>
      <c r="YM53" s="120"/>
      <c r="YN53" s="120"/>
      <c r="YO53" s="120"/>
      <c r="YP53" s="120"/>
      <c r="YQ53" s="120"/>
      <c r="YR53" s="120"/>
      <c r="YS53" s="120"/>
      <c r="YT53" s="120"/>
      <c r="YU53" s="120"/>
      <c r="YV53" s="120"/>
      <c r="YW53" s="120"/>
      <c r="YX53" s="120"/>
      <c r="YY53" s="120"/>
      <c r="YZ53" s="120"/>
      <c r="ZA53" s="120"/>
      <c r="ZB53" s="120"/>
      <c r="ZC53" s="120"/>
      <c r="ZD53" s="120"/>
      <c r="ZE53" s="120"/>
      <c r="ZF53" s="120"/>
      <c r="ZG53" s="120"/>
      <c r="ZH53" s="120"/>
      <c r="ZI53" s="120"/>
      <c r="ZJ53" s="120"/>
      <c r="ZK53" s="120"/>
      <c r="ZL53" s="120"/>
      <c r="ZM53" s="120"/>
      <c r="ZN53" s="120"/>
      <c r="ZO53" s="120"/>
      <c r="ZP53" s="120"/>
      <c r="ZQ53" s="120"/>
      <c r="ZR53" s="120"/>
      <c r="ZS53" s="120"/>
      <c r="ZT53" s="120"/>
      <c r="ZU53" s="120"/>
      <c r="ZV53" s="120"/>
      <c r="ZW53" s="120"/>
      <c r="ZX53" s="120"/>
      <c r="ZY53" s="120"/>
      <c r="ZZ53" s="120"/>
      <c r="AAA53" s="120"/>
      <c r="AAB53" s="120"/>
      <c r="AAC53" s="120"/>
      <c r="AAD53" s="120"/>
      <c r="AAE53" s="120"/>
      <c r="AAF53" s="120"/>
      <c r="AAG53" s="120"/>
      <c r="AAH53" s="120"/>
      <c r="AAI53" s="120"/>
      <c r="AAJ53" s="120"/>
      <c r="AAK53" s="120"/>
      <c r="AAL53" s="120"/>
      <c r="AAM53" s="120"/>
      <c r="AAN53" s="120"/>
      <c r="AAO53" s="120"/>
      <c r="AAP53" s="120"/>
      <c r="AAQ53" s="120"/>
      <c r="AAR53" s="120"/>
      <c r="AAS53" s="120"/>
      <c r="AAT53" s="120"/>
      <c r="AAU53" s="120"/>
      <c r="AAV53" s="120"/>
      <c r="AAW53" s="120"/>
      <c r="AAX53" s="120"/>
      <c r="AAY53" s="120"/>
      <c r="AAZ53" s="120"/>
      <c r="ABA53" s="120"/>
      <c r="ABB53" s="120"/>
      <c r="ABC53" s="120"/>
      <c r="ABD53" s="120"/>
      <c r="ABE53" s="120"/>
      <c r="ABF53" s="120"/>
      <c r="ABG53" s="120"/>
      <c r="ABH53" s="120"/>
      <c r="ABI53" s="120"/>
      <c r="ABJ53" s="120"/>
      <c r="ABK53" s="120"/>
      <c r="ABL53" s="120"/>
      <c r="ABM53" s="120"/>
      <c r="ABN53" s="120"/>
      <c r="ABO53" s="120"/>
      <c r="ABP53" s="120"/>
      <c r="ABQ53" s="120"/>
      <c r="ABR53" s="120"/>
      <c r="ABS53" s="120"/>
      <c r="ABT53" s="120"/>
      <c r="ABU53" s="120"/>
      <c r="ABV53" s="120"/>
      <c r="ABW53" s="120"/>
      <c r="ABX53" s="120"/>
      <c r="ABY53" s="120"/>
      <c r="ABZ53" s="120"/>
      <c r="ACA53" s="120"/>
      <c r="ACB53" s="120"/>
      <c r="ACC53" s="120"/>
      <c r="ACD53" s="120"/>
      <c r="ACE53" s="120"/>
      <c r="ACF53" s="120"/>
      <c r="ACG53" s="120"/>
      <c r="ACH53" s="120"/>
      <c r="ACI53" s="120"/>
      <c r="ACJ53" s="120"/>
      <c r="ACK53" s="120"/>
      <c r="ACL53" s="120"/>
      <c r="ACM53" s="120"/>
      <c r="ACN53" s="120"/>
      <c r="ACO53" s="120"/>
      <c r="ACP53" s="120"/>
      <c r="ACQ53" s="120"/>
      <c r="ACR53" s="120"/>
      <c r="ACS53" s="120"/>
      <c r="ACT53" s="120"/>
      <c r="ACU53" s="120"/>
      <c r="ACV53" s="120"/>
      <c r="ACW53" s="120"/>
      <c r="ACX53" s="120"/>
      <c r="ACY53" s="120"/>
      <c r="ACZ53" s="120"/>
      <c r="ADA53" s="120"/>
      <c r="ADB53" s="120"/>
      <c r="ADC53" s="120"/>
      <c r="ADD53" s="120"/>
      <c r="ADE53" s="120"/>
      <c r="ADF53" s="120"/>
      <c r="ADG53" s="120"/>
      <c r="ADH53" s="120"/>
      <c r="ADI53" s="120"/>
      <c r="ADJ53" s="120"/>
      <c r="ADK53" s="120"/>
      <c r="ADL53" s="120"/>
      <c r="ADM53" s="120"/>
      <c r="ADN53" s="120"/>
      <c r="ADO53" s="120"/>
      <c r="ADP53" s="120"/>
      <c r="ADQ53" s="120"/>
      <c r="ADR53" s="120"/>
      <c r="ADS53" s="120"/>
      <c r="ADT53" s="120"/>
      <c r="ADU53" s="120"/>
      <c r="ADV53" s="120"/>
      <c r="ADW53" s="120"/>
      <c r="ADX53" s="120"/>
      <c r="ADY53" s="120"/>
      <c r="ADZ53" s="120"/>
      <c r="AEA53" s="120"/>
      <c r="AEB53" s="120"/>
      <c r="AEC53" s="120"/>
      <c r="AED53" s="120"/>
      <c r="AEE53" s="120"/>
      <c r="AEF53" s="120"/>
      <c r="AEG53" s="120"/>
      <c r="AEH53" s="120"/>
      <c r="AEI53" s="120"/>
      <c r="AEJ53" s="120"/>
      <c r="AEK53" s="120"/>
      <c r="AEL53" s="120"/>
      <c r="AEM53" s="120"/>
      <c r="AEN53" s="120"/>
      <c r="AEO53" s="120"/>
      <c r="AEP53" s="120"/>
      <c r="AEQ53" s="120"/>
      <c r="AER53" s="120"/>
      <c r="AES53" s="120"/>
      <c r="AET53" s="120"/>
      <c r="AEU53" s="120"/>
      <c r="AEV53" s="120"/>
      <c r="AEW53" s="120"/>
      <c r="AEX53" s="120"/>
      <c r="AEY53" s="120"/>
      <c r="AEZ53" s="120"/>
      <c r="AFA53" s="120"/>
      <c r="AFB53" s="120"/>
      <c r="AFC53" s="120"/>
      <c r="AFD53" s="120"/>
      <c r="AFE53" s="120"/>
      <c r="AFF53" s="120"/>
      <c r="AFG53" s="120"/>
      <c r="AFH53" s="120"/>
      <c r="AFI53" s="120"/>
      <c r="AFJ53" s="120"/>
      <c r="AFK53" s="120"/>
      <c r="AFL53" s="120"/>
      <c r="AFM53" s="120"/>
      <c r="AFN53" s="120"/>
      <c r="AFO53" s="120"/>
      <c r="AFP53" s="120"/>
      <c r="AFQ53" s="120"/>
      <c r="AFR53" s="120"/>
      <c r="AFS53" s="120"/>
      <c r="AFT53" s="120"/>
      <c r="AFU53" s="120"/>
      <c r="AFV53" s="120"/>
      <c r="AFW53" s="120"/>
    </row>
    <row r="65" spans="1:1" x14ac:dyDescent="0.2">
      <c r="A65" s="161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ABBE-E726-468B-8E68-5CB510219765}">
  <sheetPr>
    <tabColor rgb="FFFFC000"/>
  </sheetPr>
  <dimension ref="A1:K47"/>
  <sheetViews>
    <sheetView zoomScaleNormal="100" workbookViewId="0">
      <pane xSplit="1" ySplit="1" topLeftCell="B2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5" x14ac:dyDescent="0.25"/>
  <cols>
    <col min="1" max="1" width="45.42578125" style="6" customWidth="1"/>
    <col min="2" max="7" width="13.7109375" style="6" customWidth="1"/>
    <col min="8" max="16384" width="9.140625" style="6"/>
  </cols>
  <sheetData>
    <row r="1" spans="1:11" s="106" customFormat="1" ht="56.25" x14ac:dyDescent="0.25">
      <c r="A1" s="103" t="s">
        <v>120</v>
      </c>
      <c r="B1" s="104" t="s">
        <v>0</v>
      </c>
      <c r="C1" s="104" t="s">
        <v>1</v>
      </c>
      <c r="D1" s="104" t="s">
        <v>2</v>
      </c>
      <c r="E1" s="104" t="s">
        <v>3</v>
      </c>
      <c r="F1" s="105" t="s">
        <v>41</v>
      </c>
      <c r="G1" s="105" t="s">
        <v>40</v>
      </c>
      <c r="I1" s="6"/>
      <c r="J1" s="6"/>
      <c r="K1" s="6"/>
    </row>
    <row r="2" spans="1:11" ht="18.75" x14ac:dyDescent="0.3">
      <c r="A2" s="107" t="s">
        <v>4</v>
      </c>
    </row>
    <row r="3" spans="1:11" x14ac:dyDescent="0.25">
      <c r="A3" s="6" t="s">
        <v>5</v>
      </c>
      <c r="B3" s="108">
        <v>952071</v>
      </c>
      <c r="C3" s="109">
        <v>6104047</v>
      </c>
      <c r="D3" s="108">
        <v>875810</v>
      </c>
      <c r="E3" s="108">
        <v>166675</v>
      </c>
      <c r="F3" s="108">
        <v>0</v>
      </c>
      <c r="G3" s="108">
        <v>8098603</v>
      </c>
    </row>
    <row r="4" spans="1:11" x14ac:dyDescent="0.25">
      <c r="A4" s="6" t="s">
        <v>6</v>
      </c>
      <c r="B4" s="108">
        <v>247921</v>
      </c>
      <c r="C4" s="108">
        <v>47601</v>
      </c>
      <c r="D4" s="108">
        <v>45890</v>
      </c>
      <c r="E4" s="108">
        <v>89947</v>
      </c>
      <c r="F4" s="108">
        <v>12341</v>
      </c>
      <c r="G4" s="108">
        <v>443700</v>
      </c>
    </row>
    <row r="5" spans="1:11" x14ac:dyDescent="0.25">
      <c r="A5" s="7" t="s">
        <v>7</v>
      </c>
      <c r="B5" s="110">
        <v>1199992</v>
      </c>
      <c r="C5" s="110">
        <v>6151648</v>
      </c>
      <c r="D5" s="110">
        <v>921700</v>
      </c>
      <c r="E5" s="110">
        <v>256622</v>
      </c>
      <c r="F5" s="110">
        <v>12341</v>
      </c>
      <c r="G5" s="110">
        <v>8542303</v>
      </c>
    </row>
    <row r="6" spans="1:11" x14ac:dyDescent="0.25">
      <c r="B6" s="108"/>
      <c r="C6" s="108"/>
      <c r="D6" s="108"/>
      <c r="E6" s="108"/>
      <c r="F6" s="108"/>
      <c r="G6" s="108"/>
    </row>
    <row r="7" spans="1:11" x14ac:dyDescent="0.25">
      <c r="A7" s="6" t="s">
        <v>8</v>
      </c>
      <c r="B7" s="108">
        <v>0</v>
      </c>
      <c r="C7" s="108">
        <v>0</v>
      </c>
      <c r="D7" s="108">
        <v>663278</v>
      </c>
      <c r="E7" s="108">
        <v>0</v>
      </c>
      <c r="F7" s="108">
        <v>0</v>
      </c>
      <c r="G7" s="108">
        <v>663278</v>
      </c>
    </row>
    <row r="8" spans="1:11" x14ac:dyDescent="0.25">
      <c r="A8" s="6" t="s">
        <v>9</v>
      </c>
      <c r="B8" s="108">
        <v>546957</v>
      </c>
      <c r="C8" s="108">
        <v>4970266</v>
      </c>
      <c r="D8" s="108">
        <v>0</v>
      </c>
      <c r="E8" s="108">
        <v>114655</v>
      </c>
      <c r="F8" s="108">
        <v>0</v>
      </c>
      <c r="G8" s="108">
        <v>5631878</v>
      </c>
    </row>
    <row r="9" spans="1:11" x14ac:dyDescent="0.25">
      <c r="A9" s="6" t="s">
        <v>10</v>
      </c>
      <c r="B9" s="108">
        <v>591813</v>
      </c>
      <c r="C9" s="108">
        <v>916488</v>
      </c>
      <c r="D9" s="108">
        <v>207568</v>
      </c>
      <c r="E9" s="108">
        <v>118026</v>
      </c>
      <c r="F9" s="108">
        <v>5281</v>
      </c>
      <c r="G9" s="108">
        <v>1839176</v>
      </c>
    </row>
    <row r="10" spans="1:11" x14ac:dyDescent="0.25">
      <c r="A10" s="7" t="s">
        <v>11</v>
      </c>
      <c r="B10" s="110">
        <v>1138770</v>
      </c>
      <c r="C10" s="110">
        <v>5886754</v>
      </c>
      <c r="D10" s="110">
        <v>870846</v>
      </c>
      <c r="E10" s="110">
        <v>232681</v>
      </c>
      <c r="F10" s="110">
        <v>5281</v>
      </c>
      <c r="G10" s="110">
        <v>8134332</v>
      </c>
    </row>
    <row r="11" spans="1:11" x14ac:dyDescent="0.25">
      <c r="B11" s="108"/>
      <c r="C11" s="108"/>
      <c r="D11" s="108"/>
      <c r="E11" s="108"/>
      <c r="F11" s="108"/>
      <c r="G11" s="108"/>
    </row>
    <row r="12" spans="1:11" x14ac:dyDescent="0.25">
      <c r="A12" s="111" t="s">
        <v>12</v>
      </c>
      <c r="B12" s="108">
        <v>61222</v>
      </c>
      <c r="C12" s="108">
        <v>264894</v>
      </c>
      <c r="D12" s="108">
        <v>50854</v>
      </c>
      <c r="E12" s="108">
        <v>23941</v>
      </c>
      <c r="F12" s="108">
        <v>7060</v>
      </c>
      <c r="G12" s="108">
        <v>407971</v>
      </c>
    </row>
    <row r="13" spans="1:11" x14ac:dyDescent="0.25">
      <c r="A13" s="111" t="s">
        <v>13</v>
      </c>
      <c r="B13" s="108">
        <v>17142</v>
      </c>
      <c r="C13" s="108">
        <v>74170</v>
      </c>
      <c r="D13" s="108">
        <v>12714</v>
      </c>
      <c r="E13" s="108">
        <v>5253</v>
      </c>
      <c r="F13" s="108">
        <v>1906</v>
      </c>
      <c r="G13" s="108">
        <v>111185</v>
      </c>
    </row>
    <row r="14" spans="1:11" x14ac:dyDescent="0.25">
      <c r="A14" s="111" t="s">
        <v>14</v>
      </c>
      <c r="B14" s="108">
        <v>44080</v>
      </c>
      <c r="C14" s="108">
        <v>190724</v>
      </c>
      <c r="D14" s="108">
        <v>38140</v>
      </c>
      <c r="E14" s="108">
        <v>18688</v>
      </c>
      <c r="F14" s="108">
        <v>5154</v>
      </c>
      <c r="G14" s="108">
        <v>296786</v>
      </c>
    </row>
    <row r="15" spans="1:11" x14ac:dyDescent="0.25">
      <c r="A15" s="111"/>
      <c r="B15" s="108"/>
      <c r="C15" s="108"/>
      <c r="D15" s="108"/>
      <c r="E15" s="108"/>
      <c r="F15" s="108"/>
      <c r="G15" s="108"/>
    </row>
    <row r="16" spans="1:11" x14ac:dyDescent="0.25">
      <c r="B16" s="108"/>
      <c r="C16" s="108"/>
      <c r="D16" s="108"/>
      <c r="E16" s="108"/>
      <c r="F16" s="108"/>
      <c r="G16" s="108"/>
    </row>
    <row r="17" spans="1:7" ht="18.75" x14ac:dyDescent="0.3">
      <c r="A17" s="107" t="s">
        <v>15</v>
      </c>
      <c r="B17" s="108"/>
      <c r="C17" s="108"/>
      <c r="D17" s="108"/>
      <c r="E17" s="108"/>
      <c r="F17" s="108"/>
      <c r="G17" s="108"/>
    </row>
    <row r="18" spans="1:7" x14ac:dyDescent="0.25">
      <c r="A18" s="112" t="s">
        <v>16</v>
      </c>
      <c r="B18" s="108">
        <v>4750930</v>
      </c>
      <c r="C18" s="108">
        <v>2676133</v>
      </c>
      <c r="D18" s="108">
        <v>3268566</v>
      </c>
      <c r="E18" s="108">
        <v>1581999</v>
      </c>
      <c r="F18" s="108">
        <v>223861</v>
      </c>
      <c r="G18" s="108">
        <v>12501489</v>
      </c>
    </row>
    <row r="19" spans="1:7" x14ac:dyDescent="0.25">
      <c r="A19" s="112" t="s">
        <v>17</v>
      </c>
      <c r="B19" s="108">
        <v>1776396</v>
      </c>
      <c r="C19" s="108">
        <v>0</v>
      </c>
      <c r="D19" s="108">
        <v>0</v>
      </c>
      <c r="E19" s="108">
        <v>0</v>
      </c>
      <c r="F19" s="108">
        <v>0</v>
      </c>
      <c r="G19" s="108">
        <v>1776396</v>
      </c>
    </row>
    <row r="20" spans="1:7" x14ac:dyDescent="0.25">
      <c r="A20" s="113" t="s">
        <v>18</v>
      </c>
      <c r="B20" s="110">
        <v>6527326</v>
      </c>
      <c r="C20" s="110">
        <v>2676133</v>
      </c>
      <c r="D20" s="110">
        <v>3268566</v>
      </c>
      <c r="E20" s="110">
        <v>1581999</v>
      </c>
      <c r="F20" s="110">
        <v>223861</v>
      </c>
      <c r="G20" s="110">
        <v>14277885</v>
      </c>
    </row>
    <row r="21" spans="1:7" x14ac:dyDescent="0.25">
      <c r="B21" s="108"/>
      <c r="C21" s="108"/>
      <c r="D21" s="108"/>
      <c r="E21" s="108"/>
      <c r="F21" s="108"/>
      <c r="G21" s="108"/>
    </row>
    <row r="22" spans="1:7" x14ac:dyDescent="0.25">
      <c r="A22" s="112" t="s">
        <v>19</v>
      </c>
      <c r="B22" s="108">
        <v>0</v>
      </c>
      <c r="C22" s="108">
        <v>0</v>
      </c>
      <c r="D22" s="108">
        <v>2125125</v>
      </c>
      <c r="E22" s="108">
        <v>0</v>
      </c>
      <c r="F22" s="108">
        <v>0</v>
      </c>
      <c r="G22" s="108">
        <v>2125125</v>
      </c>
    </row>
    <row r="23" spans="1:7" x14ac:dyDescent="0.25">
      <c r="A23" s="112" t="s">
        <v>20</v>
      </c>
      <c r="B23" s="108">
        <v>1776396</v>
      </c>
      <c r="C23" s="108">
        <v>0</v>
      </c>
      <c r="D23" s="108">
        <v>0</v>
      </c>
      <c r="E23" s="108">
        <v>0</v>
      </c>
      <c r="F23" s="108">
        <v>0</v>
      </c>
      <c r="G23" s="108">
        <v>1776396</v>
      </c>
    </row>
    <row r="24" spans="1:7" x14ac:dyDescent="0.25">
      <c r="A24" s="114" t="s">
        <v>21</v>
      </c>
      <c r="B24" s="108">
        <v>4241142</v>
      </c>
      <c r="C24" s="108">
        <v>1019376</v>
      </c>
      <c r="D24" s="108">
        <v>0</v>
      </c>
      <c r="E24" s="108">
        <v>1397199</v>
      </c>
      <c r="F24" s="108">
        <v>0</v>
      </c>
      <c r="G24" s="108">
        <v>6657717</v>
      </c>
    </row>
    <row r="25" spans="1:7" x14ac:dyDescent="0.25">
      <c r="A25" s="114" t="s">
        <v>22</v>
      </c>
      <c r="B25" s="108">
        <v>0</v>
      </c>
      <c r="C25" s="108">
        <v>0</v>
      </c>
      <c r="D25" s="108">
        <v>0</v>
      </c>
      <c r="E25" s="108">
        <v>0</v>
      </c>
      <c r="F25" s="108">
        <v>52235</v>
      </c>
      <c r="G25" s="108">
        <v>52235</v>
      </c>
    </row>
    <row r="26" spans="1:7" x14ac:dyDescent="0.25">
      <c r="A26" s="7" t="s">
        <v>23</v>
      </c>
      <c r="B26" s="110">
        <v>6017538</v>
      </c>
      <c r="C26" s="110">
        <v>1019376</v>
      </c>
      <c r="D26" s="110">
        <v>2125125</v>
      </c>
      <c r="E26" s="110">
        <v>1397199</v>
      </c>
      <c r="F26" s="110">
        <v>52235</v>
      </c>
      <c r="G26" s="110">
        <v>10611473</v>
      </c>
    </row>
    <row r="27" spans="1:7" x14ac:dyDescent="0.25">
      <c r="A27" s="7"/>
      <c r="B27" s="108"/>
      <c r="C27" s="108"/>
      <c r="D27" s="108"/>
      <c r="E27" s="108"/>
      <c r="F27" s="108"/>
      <c r="G27" s="108"/>
    </row>
    <row r="28" spans="1:7" x14ac:dyDescent="0.25">
      <c r="A28" s="7" t="s">
        <v>24</v>
      </c>
      <c r="B28" s="110">
        <v>509788</v>
      </c>
      <c r="C28" s="110">
        <v>1656757</v>
      </c>
      <c r="D28" s="110">
        <v>1143441</v>
      </c>
      <c r="E28" s="110">
        <v>184799</v>
      </c>
      <c r="F28" s="110">
        <v>171626</v>
      </c>
      <c r="G28" s="110">
        <v>3666411</v>
      </c>
    </row>
    <row r="29" spans="1:7" x14ac:dyDescent="0.25">
      <c r="A29" s="7" t="s">
        <v>44</v>
      </c>
      <c r="B29" s="115">
        <v>4.0452225225660081</v>
      </c>
      <c r="C29" s="115">
        <v>6.475227402414335</v>
      </c>
      <c r="D29" s="115">
        <v>4.0000005366983613</v>
      </c>
      <c r="E29" s="115"/>
      <c r="F29" s="115"/>
      <c r="G29" s="115"/>
    </row>
    <row r="30" spans="1:7" x14ac:dyDescent="0.25">
      <c r="A30" s="113" t="s">
        <v>25</v>
      </c>
      <c r="B30" s="110">
        <v>6527326</v>
      </c>
      <c r="C30" s="110">
        <v>2676133</v>
      </c>
      <c r="D30" s="110">
        <v>3268566</v>
      </c>
      <c r="E30" s="110">
        <v>1581999</v>
      </c>
      <c r="F30" s="110">
        <v>223861</v>
      </c>
      <c r="G30" s="110">
        <v>14277885</v>
      </c>
    </row>
    <row r="31" spans="1:7" x14ac:dyDescent="0.25">
      <c r="A31" s="113"/>
      <c r="B31" s="110"/>
      <c r="C31" s="110"/>
      <c r="D31" s="110"/>
      <c r="E31" s="110"/>
      <c r="F31" s="110"/>
      <c r="G31" s="110"/>
    </row>
    <row r="32" spans="1:7" x14ac:dyDescent="0.25">
      <c r="A32" s="7" t="s">
        <v>26</v>
      </c>
      <c r="B32" s="110"/>
      <c r="C32" s="110"/>
      <c r="D32" s="110"/>
      <c r="E32" s="110"/>
      <c r="F32" s="110"/>
      <c r="G32" s="110"/>
    </row>
    <row r="33" spans="1:7" x14ac:dyDescent="0.25">
      <c r="A33" s="6" t="s">
        <v>27</v>
      </c>
      <c r="B33" s="108">
        <v>-5832</v>
      </c>
      <c r="C33" s="108">
        <v>0</v>
      </c>
      <c r="D33" s="108">
        <v>0</v>
      </c>
      <c r="E33" s="108">
        <v>0</v>
      </c>
      <c r="F33" s="108">
        <v>5832</v>
      </c>
      <c r="G33" s="108">
        <v>0</v>
      </c>
    </row>
    <row r="34" spans="1:7" x14ac:dyDescent="0.25">
      <c r="B34" s="108"/>
      <c r="C34" s="108"/>
      <c r="D34" s="108"/>
      <c r="E34" s="108"/>
      <c r="F34" s="108"/>
      <c r="G34" s="108"/>
    </row>
    <row r="35" spans="1:7" ht="18.75" x14ac:dyDescent="0.3">
      <c r="A35" s="107" t="s">
        <v>28</v>
      </c>
      <c r="B35" s="108"/>
      <c r="C35" s="108"/>
      <c r="D35" s="108"/>
      <c r="E35" s="108"/>
      <c r="F35" s="108"/>
      <c r="G35" s="108"/>
    </row>
    <row r="36" spans="1:7" x14ac:dyDescent="0.25">
      <c r="A36" s="112" t="s">
        <v>38</v>
      </c>
      <c r="B36" s="108">
        <v>433338</v>
      </c>
      <c r="C36" s="108">
        <v>1740822</v>
      </c>
      <c r="D36" s="108">
        <v>973777</v>
      </c>
      <c r="E36" s="108">
        <v>170109</v>
      </c>
      <c r="F36" s="108">
        <v>18580</v>
      </c>
      <c r="G36" s="108">
        <v>3336626</v>
      </c>
    </row>
    <row r="37" spans="1:7" x14ac:dyDescent="0.25">
      <c r="A37" s="112" t="s">
        <v>42</v>
      </c>
      <c r="B37" s="108">
        <v>74238</v>
      </c>
      <c r="C37" s="108">
        <v>187299</v>
      </c>
      <c r="D37" s="108">
        <v>216439</v>
      </c>
      <c r="E37" s="108">
        <v>63810</v>
      </c>
      <c r="F37" s="108">
        <v>159567</v>
      </c>
      <c r="G37" s="108">
        <v>701353</v>
      </c>
    </row>
    <row r="38" spans="1:7" x14ac:dyDescent="0.25">
      <c r="A38" s="113" t="s">
        <v>43</v>
      </c>
      <c r="B38" s="110">
        <v>507576</v>
      </c>
      <c r="C38" s="110">
        <v>1928121</v>
      </c>
      <c r="D38" s="110">
        <v>1190216</v>
      </c>
      <c r="E38" s="110">
        <v>233919</v>
      </c>
      <c r="F38" s="110">
        <v>178147</v>
      </c>
      <c r="G38" s="110">
        <v>4037979</v>
      </c>
    </row>
    <row r="39" spans="1:7" x14ac:dyDescent="0.25">
      <c r="B39" s="116"/>
      <c r="C39" s="116"/>
      <c r="D39" s="116"/>
      <c r="E39" s="116"/>
      <c r="F39" s="116"/>
      <c r="G39" s="116"/>
    </row>
    <row r="41" spans="1:7" x14ac:dyDescent="0.25">
      <c r="A41" s="114" t="s">
        <v>29</v>
      </c>
    </row>
    <row r="42" spans="1:7" x14ac:dyDescent="0.25">
      <c r="A42" s="6" t="s">
        <v>45</v>
      </c>
    </row>
    <row r="43" spans="1:7" x14ac:dyDescent="0.25">
      <c r="A43" s="6" t="s">
        <v>119</v>
      </c>
    </row>
    <row r="46" spans="1:7" x14ac:dyDescent="0.25">
      <c r="A46" s="117"/>
    </row>
    <row r="47" spans="1:7" x14ac:dyDescent="0.25">
      <c r="A47" s="1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70988-7D8B-42D8-BB83-15850E4F19A9}">
  <ds:schemaRefs>
    <ds:schemaRef ds:uri="http://purl.org/dc/terms/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fc96dec-0070-4bf4-82b8-f1fc5f4750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691F5C-EC61-4390-9C82-A19C90A6F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Exam Questions --&gt;</vt:lpstr>
      <vt:lpstr>Q1 (c)(i), (ii), (iii)</vt:lpstr>
      <vt:lpstr>Q4 (a)(i)</vt:lpstr>
      <vt:lpstr>Q4 (b)(ii)</vt:lpstr>
      <vt:lpstr>Q7 (b)</vt:lpstr>
      <vt:lpstr>Case Study Exhibits --&gt;</vt:lpstr>
      <vt:lpstr>Big Ben Inc St 1.5 </vt:lpstr>
      <vt:lpstr>Big Ben BS 1.5</vt:lpstr>
      <vt:lpstr>Lyon Sect 2.11</vt:lpstr>
      <vt:lpstr>AHA 5.15 LTC</vt:lpstr>
      <vt:lpstr>AHA 5.15 Indiv</vt:lpstr>
      <vt:lpstr>AHA 5.15 SmGrp</vt:lpstr>
      <vt:lpstr>AHA 5.15 LgGrp</vt:lpstr>
      <vt:lpstr>AHA 5.15 Corp</vt:lpstr>
      <vt:lpstr>AHA 5.15 Total</vt:lpstr>
      <vt:lpstr>AHA 5.15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2019-04-11T00:37:29Z</cp:lastPrinted>
  <dcterms:created xsi:type="dcterms:W3CDTF">2017-02-06T22:20:22Z</dcterms:created>
  <dcterms:modified xsi:type="dcterms:W3CDTF">2022-02-09T15:50:41Z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