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M:\Education\Exams\0-Examinations\Exams\2021\S21\"/>
    </mc:Choice>
  </mc:AlternateContent>
  <xr:revisionPtr revIDLastSave="0" documentId="13_ncr:1_{C389FFF2-C7F6-4EA6-96E7-D927DF04E06D}" xr6:coauthVersionLast="45" xr6:coauthVersionMax="45" xr10:uidLastSave="{00000000-0000-0000-0000-000000000000}"/>
  <bookViews>
    <workbookView xWindow="22932" yWindow="-108" windowWidth="23256" windowHeight="12576" tabRatio="784" xr2:uid="{00000000-000D-0000-FFFF-FFFF00000000}"/>
  </bookViews>
  <sheets>
    <sheet name="CFE FD 0421 Q2c" sheetId="59" r:id="rId1"/>
    <sheet name="CFE FD 0421 Q5b" sheetId="60" r:id="rId2"/>
    <sheet name="CFE FD 0421 Q8a" sheetId="35" r:id="rId3"/>
    <sheet name="CFE FD 0421 Q8b" sheetId="56" r:id="rId4"/>
    <sheet name="CFE FD 0421 Q8c" sheetId="57" r:id="rId5"/>
    <sheet name="CFE FD 0421 Q8d" sheetId="58" r:id="rId6"/>
    <sheet name="Case Study Exhibits --&gt;" sheetId="55" r:id="rId7"/>
    <sheet name="BJA Sect 2.7 Exh A" sheetId="42" r:id="rId8"/>
    <sheet name="BJA Sect 2.7 Exh B" sheetId="43" r:id="rId9"/>
    <sheet name="BJA Sect 2.7 Exh C" sheetId="44" r:id="rId10"/>
    <sheet name="BJT Sect 3.5 Exh A" sheetId="45" r:id="rId11"/>
    <sheet name="BJT Sect 3.5 Exh B" sheetId="46" r:id="rId12"/>
    <sheet name="BJT Sect 3.5 Exh C" sheetId="47" r:id="rId13"/>
    <sheet name="Frenz Sect 4.5 Exh B" sheetId="48" r:id="rId14"/>
    <sheet name="Big Ben Sect 6.5 IS" sheetId="49" r:id="rId15"/>
    <sheet name="Big Ben Sect 6.5 BS" sheetId="50" r:id="rId16"/>
    <sheet name="Darwin Sect 7.8 Exh A" sheetId="51" r:id="rId17"/>
    <sheet name="Darwin Sect 7.8 Exh B" sheetId="52" r:id="rId18"/>
    <sheet name="Snappy Sect 8.4" sheetId="53" r:id="rId19"/>
    <sheet name="SEA Sect 9.6" sheetId="54" r:id="rId20"/>
  </sheets>
  <externalReferences>
    <externalReference r:id="rId21"/>
    <externalReference r:id="rId22"/>
  </externalReferences>
  <definedNames>
    <definedName name="FD_Multiple">[1]Inputs!$B$4</definedName>
    <definedName name="OLE_LINK3" localSheetId="2">'CFE FD 0421 Q8a'!$A$5</definedName>
    <definedName name="OLE_LINK3" localSheetId="3">'CFE FD 0421 Q8b'!$A$5</definedName>
    <definedName name="OLE_LINK3" localSheetId="4">'CFE FD 0421 Q8c'!$A$5</definedName>
    <definedName name="OLE_LINK3" localSheetId="5">'CFE FD 0421 Q8d'!$A$5</definedName>
    <definedName name="Start_Year">'[2]Inputs and Risk Scenarios'!$M$1</definedName>
    <definedName name="Year1">[1]Inputs!$B$1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2" l="1"/>
  <c r="J13" i="52"/>
  <c r="K13" i="52"/>
  <c r="L13" i="52"/>
  <c r="I13" i="52"/>
</calcChain>
</file>

<file path=xl/sharedStrings.xml><?xml version="1.0" encoding="utf-8"?>
<sst xmlns="http://schemas.openxmlformats.org/spreadsheetml/2006/main" count="690" uniqueCount="443">
  <si>
    <t>Total</t>
  </si>
  <si>
    <t>Premiums</t>
  </si>
  <si>
    <t>Surplus</t>
  </si>
  <si>
    <t>Other</t>
  </si>
  <si>
    <t>Blue Jay Air</t>
  </si>
  <si>
    <t>NON-CONSOLIDATED STATEMENT OF OPERATIONS</t>
  </si>
  <si>
    <t>(US Dollars in millions)</t>
  </si>
  <si>
    <t>Fiscal Year Ended</t>
  </si>
  <si>
    <t>Dec 31, 2019</t>
  </si>
  <si>
    <t>Dec 31, 2018</t>
  </si>
  <si>
    <t>Dec 31, 2017</t>
  </si>
  <si>
    <t>Operating revenues:</t>
  </si>
  <si>
    <t xml:space="preserve">Passenger </t>
  </si>
  <si>
    <t>Total revenues</t>
  </si>
  <si>
    <t>Operating expenses:</t>
  </si>
  <si>
    <t>Aircraft fuel</t>
  </si>
  <si>
    <t>Wages, salaries and benefits</t>
  </si>
  <si>
    <t>Capacity purchase agreements</t>
  </si>
  <si>
    <t>Airport and navigation fees</t>
  </si>
  <si>
    <t>Depreciation, amortization &amp; impairment</t>
  </si>
  <si>
    <t>Aircraft maintenance</t>
  </si>
  <si>
    <t>Sales &amp; Distribution costs</t>
  </si>
  <si>
    <t>Aircraft rent</t>
  </si>
  <si>
    <t>Food, beverages and supplies</t>
  </si>
  <si>
    <t>Communications and Information technology</t>
  </si>
  <si>
    <t>Total operating expenses</t>
  </si>
  <si>
    <t>Net Operating income</t>
  </si>
  <si>
    <t>Non-operating income (expenses)</t>
  </si>
  <si>
    <t>Foreign exchange gain(loss)                                             [Note 3]</t>
  </si>
  <si>
    <t>Interest income</t>
  </si>
  <si>
    <t>Interest expense</t>
  </si>
  <si>
    <t>Interest capitalized                                                             [Note 2]</t>
  </si>
  <si>
    <t>Net financing expense relating to employee benefits [Note 2]</t>
  </si>
  <si>
    <t>Loss on financial instruments recorded at fair value  [Note 2]</t>
  </si>
  <si>
    <t>Other                                                                                     [Note 2]</t>
  </si>
  <si>
    <t>Total non-operating Income</t>
  </si>
  <si>
    <t>Income (loss) before income taxes</t>
  </si>
  <si>
    <t>Income taxes</t>
  </si>
  <si>
    <t>Net income (loss)                                                               [Note 1]</t>
  </si>
  <si>
    <t>Earnings per share (Basic)</t>
  </si>
  <si>
    <t>Earnings per share (Diluted)</t>
  </si>
  <si>
    <t>NON-CONSOLIDATED STATEMENT OF FINANCIAL POSITION</t>
  </si>
  <si>
    <t>ASSETS</t>
  </si>
  <si>
    <t xml:space="preserve">Current: </t>
  </si>
  <si>
    <t>Cash and Cash equivalents</t>
  </si>
  <si>
    <t>Short-term investments</t>
  </si>
  <si>
    <t>Total cash  &amp; Short-term investments</t>
  </si>
  <si>
    <t>Restricted cash</t>
  </si>
  <si>
    <t>Accounts receivable</t>
  </si>
  <si>
    <t>Aircraft fuel inventory</t>
  </si>
  <si>
    <t>Spare parts and supplies inventory</t>
  </si>
  <si>
    <t>Prepaid expenses &amp; other current assets</t>
  </si>
  <si>
    <t>Total current assets                                          [Note 1]</t>
  </si>
  <si>
    <t>Property and equipment                                 [Note 4]</t>
  </si>
  <si>
    <t>Intangible assets</t>
  </si>
  <si>
    <t>Deferred tax assets                                           [Note 7]</t>
  </si>
  <si>
    <t>Goodwill                                                            [Note 5]</t>
  </si>
  <si>
    <t>Deposit and other assets</t>
  </si>
  <si>
    <t>Total assets                                                       [Note 1]</t>
  </si>
  <si>
    <t>LIABILITIES</t>
  </si>
  <si>
    <t>Current:</t>
  </si>
  <si>
    <t>Account payable &amp; accrued liabilities</t>
  </si>
  <si>
    <t>Advance ticket sales</t>
  </si>
  <si>
    <t>Current portion of long-term debt &amp; finance leases</t>
  </si>
  <si>
    <t>Total current liabilities</t>
  </si>
  <si>
    <t>Long-term debt and finance leases                [Note 6]</t>
  </si>
  <si>
    <t>Pension &amp; other benefit liabilities</t>
  </si>
  <si>
    <t>Maintenance provisions</t>
  </si>
  <si>
    <t>Deferred tax liabilities                                     [Note 7]</t>
  </si>
  <si>
    <t>Other long-term liabilities</t>
  </si>
  <si>
    <t>Total liabilities                                                  [Note 1]</t>
  </si>
  <si>
    <t>EQUITY</t>
  </si>
  <si>
    <t>Shareholders’ equity</t>
  </si>
  <si>
    <t>Share capital</t>
  </si>
  <si>
    <t>Contributed surplus</t>
  </si>
  <si>
    <t>Deficit</t>
  </si>
  <si>
    <t>Total shareholders’ equity</t>
  </si>
  <si>
    <t>Total liabilities &amp; equity</t>
  </si>
  <si>
    <t>NON-CONSOLIDATED STATEMENT OF CASH FLOW</t>
  </si>
  <si>
    <t>Cash Flows from (used for)</t>
  </si>
  <si>
    <t>Operating</t>
  </si>
  <si>
    <t>Net income (loss)</t>
  </si>
  <si>
    <t>Adjustments to reconcile to net cash from operations:</t>
  </si>
  <si>
    <t>Adjust for non-cash items:</t>
  </si>
  <si>
    <t>Deferred income tax                                                   [Note 7]</t>
  </si>
  <si>
    <t>Depreciation, amortization &amp; impairment             [Note 4]</t>
  </si>
  <si>
    <t>Fuel &amp; other derivatives</t>
  </si>
  <si>
    <t>Adjust for Changes in non-cash working capital items:</t>
  </si>
  <si>
    <t>Change in inventories</t>
  </si>
  <si>
    <t>Change in account receivable</t>
  </si>
  <si>
    <t>Change in Account Payable</t>
  </si>
  <si>
    <t>Change in advance ticket sales</t>
  </si>
  <si>
    <t>Change in pension &amp; other benefit liabilities</t>
  </si>
  <si>
    <t>Change in maintenance provisions</t>
  </si>
  <si>
    <t>Net cash flow from operating activities</t>
  </si>
  <si>
    <t>Financing</t>
  </si>
  <si>
    <t>Proceeds from borrowings</t>
  </si>
  <si>
    <t>Reduction of long-term debt obligations                [Note 6]</t>
  </si>
  <si>
    <t>Reduction of finance lease obligations                    [Note 6]</t>
  </si>
  <si>
    <t>Contributed Surplus</t>
  </si>
  <si>
    <t>Net cash flows used in financing activities</t>
  </si>
  <si>
    <t>Investing</t>
  </si>
  <si>
    <t>Additions to property, equipment &amp; intangible assets</t>
  </si>
  <si>
    <t>Proceeds from sale of assets</t>
  </si>
  <si>
    <t>Foreign exchange gain(loss)                                      [Note 3]</t>
  </si>
  <si>
    <t>Net cash flows used in investing activities</t>
  </si>
  <si>
    <t>Increase in cash &amp; cash equivalents</t>
  </si>
  <si>
    <t>Cash &amp; cash equivalents, beginning of year</t>
  </si>
  <si>
    <t>Cash &amp; cash equivalents, end of year</t>
  </si>
  <si>
    <t>EXHIBIT A</t>
  </si>
  <si>
    <t>Blue Jay Tire Corporation</t>
  </si>
  <si>
    <t>NON-CONSOLIDATED STATEMENTS OF OPERATIONS</t>
  </si>
  <si>
    <t>FISCAL YEAR ending 12/31/YYYY</t>
  </si>
  <si>
    <t>Total Gross Sales</t>
  </si>
  <si>
    <t xml:space="preserve">Cost of Sales (1) </t>
  </si>
  <si>
    <t>Cost of Raw Materials</t>
  </si>
  <si>
    <t xml:space="preserve">Production Costs (2) </t>
  </si>
  <si>
    <t xml:space="preserve">Depreciation &amp; Amortization </t>
  </si>
  <si>
    <t>Shipping Costs</t>
  </si>
  <si>
    <t xml:space="preserve">Other </t>
  </si>
  <si>
    <t>Total Costs of Sales</t>
  </si>
  <si>
    <t>Net Revenue</t>
  </si>
  <si>
    <t>Operating Expenses</t>
  </si>
  <si>
    <t>Research Development</t>
  </si>
  <si>
    <t xml:space="preserve">Selling General &amp; Administrative (3) </t>
  </si>
  <si>
    <t>Non-Recurring (4)</t>
  </si>
  <si>
    <t>Other (5)</t>
  </si>
  <si>
    <t>Total Operating Expenses</t>
  </si>
  <si>
    <t>Operating Income or Loss</t>
  </si>
  <si>
    <t>Income from Other Revenue and Continuing Operations</t>
  </si>
  <si>
    <t>Other Revenue – Warranty program</t>
  </si>
  <si>
    <t>Other Revenue – Book Sales</t>
  </si>
  <si>
    <t>Tire Replacement Expenses</t>
  </si>
  <si>
    <t>Foreign Exchange Gain/(Loss)</t>
  </si>
  <si>
    <t>Net Investment Income</t>
  </si>
  <si>
    <t xml:space="preserve">Total Other Income/Expenses Net (6) </t>
  </si>
  <si>
    <t>Earnings Before Interest &amp; Taxes</t>
  </si>
  <si>
    <t>Interest Expense</t>
  </si>
  <si>
    <t>Income Before Taxes</t>
  </si>
  <si>
    <t>Income Taxes</t>
  </si>
  <si>
    <t>Net Income from Continuing Ops</t>
  </si>
  <si>
    <t>Notes:</t>
  </si>
  <si>
    <t xml:space="preserve">   (1)  Includes cost of material &amp; production with overhead </t>
  </si>
  <si>
    <t xml:space="preserve">   (2)  Includes salaries &amp; overhead directly related to production</t>
  </si>
  <si>
    <t xml:space="preserve">   (3)  Includes salaries other than production related</t>
  </si>
  <si>
    <t xml:space="preserve">   (4)  Includes operational process upgrades</t>
  </si>
  <si>
    <t xml:space="preserve">   (5)  Predominantly injury claims</t>
  </si>
  <si>
    <t xml:space="preserve">   (6)  Performance of the tire warranty program and Sales from travel &amp; restaurant guide books</t>
  </si>
  <si>
    <t>EXHIBIT B</t>
  </si>
  <si>
    <t xml:space="preserve">Current Assets </t>
  </si>
  <si>
    <t>Cash and Cash Equivalents</t>
  </si>
  <si>
    <t>Short Term Investments</t>
  </si>
  <si>
    <t>Receivables</t>
  </si>
  <si>
    <t>Inventory</t>
  </si>
  <si>
    <t>Total Current Assets</t>
  </si>
  <si>
    <t>Long Term Investments</t>
  </si>
  <si>
    <t>Property Plant and Equipment</t>
  </si>
  <si>
    <t>Intangible Assets</t>
  </si>
  <si>
    <t>Other Assets</t>
  </si>
  <si>
    <t>TOTAL ASSETS</t>
  </si>
  <si>
    <t>LIABILITIES and EQUITY</t>
  </si>
  <si>
    <t>Current Liabilities</t>
  </si>
  <si>
    <t>Accounts payable</t>
  </si>
  <si>
    <t>Short/Current Term Debt</t>
  </si>
  <si>
    <t>Other Current Liabilities</t>
  </si>
  <si>
    <t>Total Current Liabilities</t>
  </si>
  <si>
    <t>Long Term Debt</t>
  </si>
  <si>
    <t>Other Liabilities</t>
  </si>
  <si>
    <t>TOTAL LIABILITIES</t>
  </si>
  <si>
    <t>Equity</t>
  </si>
  <si>
    <t>Retained Earnings</t>
  </si>
  <si>
    <t>Capital</t>
  </si>
  <si>
    <t>TOTAL EQUITY</t>
  </si>
  <si>
    <t>TOTAL LIABILITIES and EQUITY</t>
  </si>
  <si>
    <t>EXHIBIT C</t>
  </si>
  <si>
    <t>Net Income</t>
  </si>
  <si>
    <t>Operating Activities, Cash Flows Provided By or Used In</t>
  </si>
  <si>
    <t>Depreciation</t>
  </si>
  <si>
    <t>Adjustments To Net Income:</t>
  </si>
  <si>
    <t>Changes In Accounts Receivables</t>
  </si>
  <si>
    <t>Changes In Liabilities/Account Payables</t>
  </si>
  <si>
    <t>Changes In Inventories</t>
  </si>
  <si>
    <t>Changes In Other Operating Activities</t>
  </si>
  <si>
    <t>Total Cash Flow From Operating Activities</t>
  </si>
  <si>
    <t>Investing Activities, Cash Flows Provided By or Used In</t>
  </si>
  <si>
    <t>Capital Expenditures</t>
  </si>
  <si>
    <t>Investments</t>
  </si>
  <si>
    <t>Other Cash flows from Investing Activities</t>
  </si>
  <si>
    <t>Total Cash Flow From Investing Activities</t>
  </si>
  <si>
    <t>Financing Activities, Cash Flows Provided By or Used In</t>
  </si>
  <si>
    <t>Dividends Paid</t>
  </si>
  <si>
    <t>Sale Purchase of Stock</t>
  </si>
  <si>
    <t>Net Borrowings</t>
  </si>
  <si>
    <t>Other Cash Flows from Financing Activities</t>
  </si>
  <si>
    <t>Total Cash Flow From Financing Activities</t>
  </si>
  <si>
    <t>Change In Cash and Cash Equivalents</t>
  </si>
  <si>
    <t>Frenz Financial Statements</t>
  </si>
  <si>
    <r>
      <t xml:space="preserve">INCOME STATEMENT (in </t>
    </r>
    <r>
      <rPr>
        <b/>
        <sz val="12"/>
        <color theme="1"/>
        <rFont val="Calibri"/>
        <family val="2"/>
      </rPr>
      <t>€ 000</t>
    </r>
    <r>
      <rPr>
        <b/>
        <sz val="12"/>
        <color theme="1"/>
        <rFont val="Calibri"/>
        <family val="2"/>
        <scheme val="minor"/>
      </rPr>
      <t>)</t>
    </r>
  </si>
  <si>
    <t>Sales</t>
  </si>
  <si>
    <t>Cost of Sales</t>
  </si>
  <si>
    <t>Store Operating Expenses</t>
  </si>
  <si>
    <t>General and Administrative Expenses</t>
  </si>
  <si>
    <t>Impairment of Goodwill</t>
  </si>
  <si>
    <t>Total Operating Epenses</t>
  </si>
  <si>
    <t>Operating Income</t>
  </si>
  <si>
    <t>Income Tax Expense</t>
  </si>
  <si>
    <r>
      <t xml:space="preserve">BALANCE SHEET (in </t>
    </r>
    <r>
      <rPr>
        <b/>
        <sz val="12"/>
        <color theme="1"/>
        <rFont val="Calibri"/>
        <family val="2"/>
      </rPr>
      <t>€ 000</t>
    </r>
    <r>
      <rPr>
        <b/>
        <sz val="12"/>
        <color theme="1"/>
        <rFont val="Calibri"/>
        <family val="2"/>
        <scheme val="minor"/>
      </rPr>
      <t>)</t>
    </r>
  </si>
  <si>
    <t>Dec. 31,</t>
  </si>
  <si>
    <t>Current Assets:</t>
  </si>
  <si>
    <t>Cash</t>
  </si>
  <si>
    <t>Accounts Receivable</t>
  </si>
  <si>
    <t>Long-term Assets:</t>
  </si>
  <si>
    <t>Goodwill</t>
  </si>
  <si>
    <t>Current Liabilities:</t>
  </si>
  <si>
    <t>Accounts Payable</t>
  </si>
  <si>
    <t>Current Borrowing</t>
  </si>
  <si>
    <t>Long-term Debt</t>
  </si>
  <si>
    <t>Total Liabilities</t>
  </si>
  <si>
    <t>Paid-in Capital</t>
  </si>
  <si>
    <t>Retained Earnings, accumulated</t>
  </si>
  <si>
    <t>Total Equity</t>
  </si>
  <si>
    <t>TOTAL LIABILITIES AND EQUITY</t>
  </si>
  <si>
    <r>
      <t xml:space="preserve">STATEMENT OF CASH FLOWS (in </t>
    </r>
    <r>
      <rPr>
        <b/>
        <sz val="12"/>
        <color theme="1"/>
        <rFont val="Calibri"/>
        <family val="2"/>
      </rPr>
      <t>€ 000</t>
    </r>
    <r>
      <rPr>
        <b/>
        <sz val="12"/>
        <color theme="1"/>
        <rFont val="Calibri"/>
        <family val="2"/>
        <scheme val="minor"/>
      </rPr>
      <t>)</t>
    </r>
  </si>
  <si>
    <t>Operating Activites:</t>
  </si>
  <si>
    <t>Adjustments</t>
  </si>
  <si>
    <t>Net Cash Provided by Operating Activities</t>
  </si>
  <si>
    <t>Investing Activities:</t>
  </si>
  <si>
    <t>Purchases of  investments</t>
  </si>
  <si>
    <t>Sales of investments</t>
  </si>
  <si>
    <t>Net Cash Used by Investing Activities</t>
  </si>
  <si>
    <t>Financing Activities:</t>
  </si>
  <si>
    <t>Change in Current Borrowing</t>
  </si>
  <si>
    <t>Proceeds from Issuance of Long-Term Debt</t>
  </si>
  <si>
    <t>Repayments of Long-Term Debt</t>
  </si>
  <si>
    <t>Cash dividends paid to parent</t>
  </si>
  <si>
    <t>Net Increase in Cash from Financing Activities</t>
  </si>
  <si>
    <t>Net increase in Cash and Cash Equivalents</t>
  </si>
  <si>
    <t>Cash and Cash Equivalents:</t>
  </si>
  <si>
    <t>Beginning of Period</t>
  </si>
  <si>
    <t>End of Period</t>
  </si>
  <si>
    <t>Big Ben – Annual Report 2019</t>
  </si>
  <si>
    <t>Consolidated Statement of Income</t>
  </si>
  <si>
    <t>in millions of pounds sterling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</si>
  <si>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</si>
  <si>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</si>
  <si>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</si>
  <si>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</si>
  <si>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</si>
  <si>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</si>
  <si>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</si>
  <si>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</si>
  <si>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</si>
  <si>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</si>
  <si>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</si>
  <si>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</si>
  <si>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</si>
  <si>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</si>
  <si>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tax expense</t>
  </si>
  <si>
    <t>.</t>
  </si>
  <si>
    <t>Consolidated Balance Sheet</t>
  </si>
  <si>
    <t>Dec 31,2019</t>
  </si>
  <si>
    <t>Dec 31,2018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</si>
  <si>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</si>
  <si>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</si>
  <si>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</si>
  <si>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</si>
  <si>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</si>
  <si>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</si>
  <si>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</si>
  <si>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</si>
  <si>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</si>
  <si>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</si>
  <si>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</si>
  <si>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</si>
  <si>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</si>
  <si>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</si>
  <si>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</si>
  <si>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</si>
  <si>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</si>
  <si>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</si>
  <si>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</si>
  <si>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</si>
  <si>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</si>
  <si>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</si>
  <si>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</si>
  <si>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</si>
  <si>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</si>
  <si>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</si>
  <si>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</si>
  <si>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</si>
  <si>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</si>
  <si>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</si>
  <si>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</si>
  <si>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</si>
  <si>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</si>
  <si>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</si>
  <si>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</si>
  <si>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</si>
  <si>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</si>
  <si>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</si>
  <si>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Paid-in capital</t>
  </si>
  <si>
    <t>Retained earnings</t>
  </si>
  <si>
    <t xml:space="preserve">Accumulated other comprehensive income (loss), net of tax </t>
  </si>
  <si>
    <t>Total  equity</t>
  </si>
  <si>
    <t>Total liabilities and equity</t>
  </si>
  <si>
    <t>Financial Data: GAAP Income Statement Projections (in 000s)</t>
  </si>
  <si>
    <t>REVENUES</t>
  </si>
  <si>
    <t xml:space="preserve">    Premium - First Year</t>
  </si>
  <si>
    <t xml:space="preserve">    Premium - Renewal</t>
  </si>
  <si>
    <t xml:space="preserve">  Total Premiums</t>
  </si>
  <si>
    <t xml:space="preserve">  Net Investment Income</t>
  </si>
  <si>
    <t xml:space="preserve">    Other income</t>
  </si>
  <si>
    <t xml:space="preserve"> Total Revenues</t>
  </si>
  <si>
    <t>BENEFITS AND EXPENSES</t>
  </si>
  <si>
    <t xml:space="preserve">    Claims</t>
  </si>
  <si>
    <t xml:space="preserve">    Surrender and other benefits</t>
  </si>
  <si>
    <t xml:space="preserve">    Increase in reserves &amp; S/A Transfers</t>
  </si>
  <si>
    <t xml:space="preserve">  Total Benefits</t>
  </si>
  <si>
    <t xml:space="preserve">    Field Compensation</t>
  </si>
  <si>
    <t xml:space="preserve">    Change in DAC</t>
  </si>
  <si>
    <t xml:space="preserve">  Total Acquisition Costs</t>
  </si>
  <si>
    <t xml:space="preserve">  Total Adminstrative Expenses</t>
  </si>
  <si>
    <t>Total Benefits and Expenses</t>
  </si>
  <si>
    <t>EBIT</t>
  </si>
  <si>
    <t>Interest</t>
  </si>
  <si>
    <t>Tax</t>
  </si>
  <si>
    <t>Variable Annuities</t>
  </si>
  <si>
    <t>Universal Life</t>
  </si>
  <si>
    <t xml:space="preserve">    Increase in reserves</t>
  </si>
  <si>
    <t>Traditional Life</t>
  </si>
  <si>
    <t>Term</t>
  </si>
  <si>
    <t>Financial Data: Statutory Balance Sheet Projections (in 000s)</t>
  </si>
  <si>
    <t xml:space="preserve">   Cash</t>
  </si>
  <si>
    <t xml:space="preserve">   Bonds</t>
  </si>
  <si>
    <t xml:space="preserve">   Mortgages</t>
  </si>
  <si>
    <t>Subtotal: Cash &amp; Invested Assets</t>
  </si>
  <si>
    <t>Separate Account Assets</t>
  </si>
  <si>
    <t>Deferred Tax Asset</t>
  </si>
  <si>
    <t>Total Assets</t>
  </si>
  <si>
    <t>Statutory Reserves</t>
  </si>
  <si>
    <t>Debt</t>
  </si>
  <si>
    <t>Statutory Equity</t>
  </si>
  <si>
    <t>RBC</t>
  </si>
  <si>
    <t>Debt Ratio</t>
  </si>
  <si>
    <t>Variable Annuity</t>
  </si>
  <si>
    <t>Cash, Invested and Other Assets</t>
  </si>
  <si>
    <t>Corp</t>
  </si>
  <si>
    <t>Summary of Operations</t>
  </si>
  <si>
    <t>Net investment income</t>
  </si>
  <si>
    <t>Death Benefits</t>
  </si>
  <si>
    <t xml:space="preserve">Surrender Benefits </t>
  </si>
  <si>
    <t>Increase in Reserves</t>
  </si>
  <si>
    <t>Sales Expenses</t>
  </si>
  <si>
    <t>General Insurance Expenses</t>
  </si>
  <si>
    <t>Insurance Taxes, Licenses, and Fees</t>
  </si>
  <si>
    <t>Net Gain from Operations before FIT</t>
  </si>
  <si>
    <t>Federal Income Tax</t>
  </si>
  <si>
    <t>Balance Sheet</t>
  </si>
  <si>
    <t>Assets</t>
  </si>
  <si>
    <t>Bonds</t>
  </si>
  <si>
    <t>Furniture and Equipment</t>
  </si>
  <si>
    <t>Liabilities</t>
  </si>
  <si>
    <t>Reserves for Life Contracts</t>
  </si>
  <si>
    <t>Net Operating Statement (in CAD 000s)</t>
  </si>
  <si>
    <t>Passenger revenues</t>
  </si>
  <si>
    <t>Freight, charters, aircraft sales, and other</t>
  </si>
  <si>
    <t>Total operating revenues</t>
  </si>
  <si>
    <t>Salaries, wages and benefits</t>
  </si>
  <si>
    <t>Aircraft maintenance, material, repairs, and other</t>
  </si>
  <si>
    <t>Depreciation and amortization</t>
  </si>
  <si>
    <t>Other operating expense</t>
  </si>
  <si>
    <t>Operating income</t>
  </si>
  <si>
    <t>Interest expense, net</t>
  </si>
  <si>
    <t>Income tax benefit (expense)</t>
  </si>
  <si>
    <t>Summary of Balance Sheet (in CAD 000s)</t>
  </si>
  <si>
    <t>Cash and Short-Term Investments</t>
  </si>
  <si>
    <t>Fuel, Parts, and Other Inventory</t>
  </si>
  <si>
    <t>Property, Equipment, and Other Assets</t>
  </si>
  <si>
    <t>Owner Equity</t>
  </si>
  <si>
    <t>Tax base of assets is the market value of assets before and after reinsurance</t>
  </si>
  <si>
    <t>You are given the following:</t>
  </si>
  <si>
    <t>Darwin has recently set up an offshore subsidiary in Happy Tax Island. The tax rate for Happy Tax Island is 30%.</t>
  </si>
  <si>
    <t>The only tax implications for Darwin to cede its existing business to its offshore subsidiaries are the difference in tax reserves and tax rate</t>
  </si>
  <si>
    <t xml:space="preserve">You work for Brandon Kaladin and are tasked to investigate whether it is beneficial to cede Darwin’s existing business to the subsidiary in Happy Tax Island via 100% coinsurance. </t>
  </si>
  <si>
    <t>ANSWER: (please highlight your final response in yellow)</t>
  </si>
  <si>
    <t>(a)</t>
  </si>
  <si>
    <t>(b)</t>
  </si>
  <si>
    <t>(4 points)</t>
  </si>
  <si>
    <t>Darwin wants to improve its near future cash flow by reducing tax payments. To start off, Kaladin wants to cede only one line of business.</t>
  </si>
  <si>
    <t>CFE FD Spring 2021 Question Q8a</t>
  </si>
  <si>
    <t>CFE FD Spring 2021 Question Q8b</t>
  </si>
  <si>
    <t>(1 point)</t>
  </si>
  <si>
    <t>Net investment income is calculated as earned rate multiplied by the market value of assets supporting statutory reserves</t>
  </si>
  <si>
    <t>Asset is marked-to-market at the point of transfer</t>
  </si>
  <si>
    <t>Market value of asset is 105% of its book value</t>
  </si>
  <si>
    <t>There is no tax implication on asset mark-to-market</t>
  </si>
  <si>
    <t>Change in earned rate would not cause changes in GAAP or Statutory Reserves</t>
  </si>
  <si>
    <t>50 basis point yield uplift over current investment yield. Assume the following:</t>
  </si>
  <si>
    <t>There are many innovative financial activities on Happy Tax Island. The investment department of Darwin believes having assets on Happy Tax Island could provide an additional</t>
  </si>
  <si>
    <t>(c)</t>
  </si>
  <si>
    <t>CFE FD Spring 2021 Question Q8c</t>
  </si>
  <si>
    <t>(3 points)</t>
  </si>
  <si>
    <t>CFE FD Spring 2021 Question Q8d</t>
  </si>
  <si>
    <t>Kaladin is curious why cash tax has increased after ceding to a lower tax jurisdiction. He asks you to prepare a summary on 2021 cash tax payable for him to understand the impact.</t>
  </si>
  <si>
    <t>Step</t>
  </si>
  <si>
    <t>Net Change</t>
  </si>
  <si>
    <t>Total Cash Tax</t>
  </si>
  <si>
    <t>Start: current tax payable</t>
  </si>
  <si>
    <t>Plus impact due to change in tax reserves</t>
  </si>
  <si>
    <t>xxx</t>
  </si>
  <si>
    <t>Plus impact due to change in tax rate</t>
  </si>
  <si>
    <t>Plus impact due to change in asset base</t>
  </si>
  <si>
    <t>Plus impact due to change in investment yield</t>
  </si>
  <si>
    <t>Unexplained</t>
  </si>
  <si>
    <t>(d)</t>
  </si>
  <si>
    <t>Increase in tax reserves of Darwin is equal to its increase in GAAP reserves and separate account transfers</t>
  </si>
  <si>
    <t>Increase in tax reserve of the subsidiary is equal to 90% of its increase in GAAP reserves and separate account transfers</t>
  </si>
  <si>
    <t xml:space="preserve">Island. Show your work. </t>
  </si>
  <si>
    <t>Recommend which line of business to cede to the subsidiary in Happy Tax Island based on the results in (a).  Justify your recommendation.</t>
  </si>
  <si>
    <t>Construct the 2021-2024 income statement for Darwin if all lines of business are ceded to the subsidiary in Happy Tax Island.</t>
  </si>
  <si>
    <t>Complete the summary Kaladin requested.  Show your work.</t>
  </si>
  <si>
    <t>Calculate 2021-2024 cash tax payable, deferred tax payable, and post-tax net income for each line of business if the business is ceded to the subsidiary in Happy Tax</t>
  </si>
  <si>
    <t>CFE FD Spring 2021 Question Q2c</t>
  </si>
  <si>
    <t xml:space="preserve">Smith suggests the risk dashboard show the economic capital allocated to each of the Universal Life portfolios:  IULF, IULV, and the Current UL.  </t>
  </si>
  <si>
    <t xml:space="preserve">You have allocated the economic capital to these three portfolios, reflecting the diversification benefit with both the first-in method and the marginal last-in method.  </t>
  </si>
  <si>
    <t>Smith suggests using Shapley values.</t>
  </si>
  <si>
    <t>Calculate the economic capital allocation for each of the three portfolios using Shapley values to reflect the diversification benefit.  Show your work.</t>
  </si>
  <si>
    <t>CFE FD Spring 2021 Question Q5b</t>
  </si>
  <si>
    <t>including AOCI and Retained Earnings.  Show your work.</t>
  </si>
  <si>
    <t>(ci)</t>
  </si>
  <si>
    <t>Date</t>
  </si>
  <si>
    <t>EUR per GBP</t>
  </si>
  <si>
    <t>Avg. 1955-2018</t>
  </si>
  <si>
    <t>Avg. 2019</t>
  </si>
  <si>
    <t>You have been provided:</t>
  </si>
  <si>
    <t>•</t>
  </si>
  <si>
    <t xml:space="preserve">The average exchange rate when Big Ben acquired inventory, plant, property, and equipment was 1.18 EUR per GBP. </t>
  </si>
  <si>
    <t>The average exchange rate when Big Ben received capital contributions from equity and long-term debt was 1.25 EUR per GBP.</t>
  </si>
  <si>
    <t>Big Ben’s pre-2019 retained earnings were realized at an average exchange rate of 1.21 EUR per GBP.</t>
  </si>
  <si>
    <t>Big Ben’s “Other Assets” are not measured at Current Value, but “Other Liabilities” are.</t>
  </si>
  <si>
    <t xml:space="preserve">Big Ben declared a dividend of 22 million pounds sterling (GBP) on 10/01/2019 to be paid on 12/31/2019.  </t>
  </si>
  <si>
    <t>GBP and EUR exchange rates for select dates and time periods are provided below.</t>
  </si>
  <si>
    <t xml:space="preserve">Calculate Big Ben’s 2019 foreign currency Cumulative Translation Adjustment that should be included on RPPC’s 2019 financial statements,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</si>
</sst>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;\(0\)"/>
    <numFmt numFmtId="166" formatCode="#,##0;\(#,##0\)"/>
    <numFmt numFmtId="167" formatCode="mm/dd/yy;@"/>
    <numFmt numFmtId="168" formatCode="0.0%"/>
    <numFmt numFmtId="169" formatCode="_(* #,##0.0_);_(* \(#,##0.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b/>
      <sz val="14"/>
      <color rgb="FF002060"/>
      <name val="Times New Roman"/>
      <family val="1"/>
    </font>
    <font>
      <sz val="12"/>
      <name val="Times New Roman"/>
      <family val="1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39"/>
      <name val="Arial"/>
      <family val="2"/>
    </font>
    <font>
      <sz val="10"/>
      <color theme="0" tint="-0.89999084444715716"/>
      <name val="Arial"/>
      <family val="2"/>
    </font>
    <font>
      <b/>
      <sz val="14"/>
      <name val="Arial"/>
      <family val="2"/>
    </font>
    <font>
      <b/>
      <sz val="14"/>
      <color indexed="6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9"/>
      <color indexed="55"/>
      <name val="Arial"/>
      <family val="2"/>
    </font>
    <font>
      <sz val="10"/>
      <color indexed="5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 val="singleAccounting"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sz val="10"/>
      <color theme="1"/>
      <name val="Arial"/>
      <family val="2"/>
    </font>
    <font>
      <sz val="7.5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medium">
        <color indexed="64"/>
      </right>
      <top/>
      <bottom/>
      <diagonal/>
    </border>
    <border>
      <left/>
      <right style="thick">
        <color indexed="9"/>
      </right>
      <top/>
      <bottom style="medium">
        <color indexed="23"/>
      </bottom>
      <diagonal/>
    </border>
    <border>
      <left style="medium">
        <color indexed="64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ck">
        <color indexed="9"/>
      </right>
      <top style="medium">
        <color indexed="64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medium">
        <color indexed="64"/>
      </top>
      <bottom/>
      <diagonal/>
    </border>
    <border>
      <left style="thick">
        <color indexed="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9"/>
      </right>
      <top style="thin">
        <color indexed="23"/>
      </top>
      <bottom style="medium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23"/>
      </top>
      <bottom style="medium">
        <color indexed="64"/>
      </bottom>
      <diagonal/>
    </border>
    <border>
      <left style="thick">
        <color indexed="9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ck">
        <color indexed="9"/>
      </right>
      <top/>
      <bottom style="medium">
        <color indexed="64"/>
      </bottom>
      <diagonal/>
    </border>
    <border>
      <left style="thick">
        <color indexed="9"/>
      </left>
      <right style="thick">
        <color indexed="9"/>
      </right>
      <top/>
      <bottom style="medium">
        <color indexed="64"/>
      </bottom>
      <diagonal/>
    </border>
    <border>
      <left style="thick">
        <color indexed="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9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50505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5" fillId="0" borderId="0" xfId="0" applyFont="1"/>
    <xf numFmtId="0" fontId="7" fillId="0" borderId="0" xfId="0" applyFont="1"/>
    <xf numFmtId="0" fontId="8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6" fillId="2" borderId="0" xfId="0" quotePrefix="1" applyFont="1" applyFill="1" applyAlignment="1">
      <alignment vertical="center"/>
    </xf>
    <xf numFmtId="0" fontId="9" fillId="0" borderId="0" xfId="0" applyFont="1"/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37" fontId="0" fillId="0" borderId="1" xfId="0" applyNumberFormat="1" applyBorder="1"/>
    <xf numFmtId="37" fontId="2" fillId="0" borderId="1" xfId="0" applyNumberFormat="1" applyFont="1" applyBorder="1"/>
    <xf numFmtId="1" fontId="0" fillId="0" borderId="0" xfId="0" applyNumberFormat="1"/>
    <xf numFmtId="0" fontId="2" fillId="0" borderId="3" xfId="0" applyFont="1" applyBorder="1"/>
    <xf numFmtId="37" fontId="2" fillId="0" borderId="3" xfId="0" applyNumberFormat="1" applyFont="1" applyBorder="1"/>
    <xf numFmtId="0" fontId="2" fillId="0" borderId="4" xfId="0" applyFont="1" applyBorder="1"/>
    <xf numFmtId="37" fontId="2" fillId="0" borderId="4" xfId="0" applyNumberFormat="1" applyFont="1" applyBorder="1"/>
    <xf numFmtId="39" fontId="2" fillId="0" borderId="1" xfId="0" applyNumberFormat="1" applyFont="1" applyBorder="1"/>
    <xf numFmtId="0" fontId="2" fillId="0" borderId="0" xfId="0" applyFont="1"/>
    <xf numFmtId="15" fontId="0" fillId="0" borderId="0" xfId="0" applyNumberFormat="1"/>
    <xf numFmtId="37" fontId="0" fillId="0" borderId="0" xfId="0" applyNumberFormat="1"/>
    <xf numFmtId="3" fontId="0" fillId="0" borderId="0" xfId="0" applyNumberFormat="1"/>
    <xf numFmtId="37" fontId="0" fillId="0" borderId="3" xfId="0" applyNumberFormat="1" applyBorder="1"/>
    <xf numFmtId="37" fontId="0" fillId="0" borderId="4" xfId="0" applyNumberForma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0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0" fontId="11" fillId="0" borderId="0" xfId="0" applyFont="1"/>
    <xf numFmtId="0" fontId="4" fillId="3" borderId="0" xfId="0" applyFont="1" applyFill="1"/>
    <xf numFmtId="0" fontId="4" fillId="0" borderId="0" xfId="0" applyFont="1"/>
    <xf numFmtId="0" fontId="11" fillId="3" borderId="0" xfId="0" applyFont="1" applyFill="1"/>
    <xf numFmtId="41" fontId="11" fillId="3" borderId="0" xfId="0" applyNumberFormat="1" applyFont="1" applyFill="1"/>
    <xf numFmtId="41" fontId="11" fillId="0" borderId="0" xfId="0" applyNumberFormat="1" applyFont="1"/>
    <xf numFmtId="41" fontId="11" fillId="0" borderId="2" xfId="0" applyNumberFormat="1" applyFont="1" applyBorder="1"/>
    <xf numFmtId="9" fontId="11" fillId="0" borderId="0" xfId="2" applyFont="1"/>
    <xf numFmtId="41" fontId="11" fillId="0" borderId="0" xfId="2" applyNumberFormat="1" applyFont="1"/>
    <xf numFmtId="5" fontId="0" fillId="0" borderId="0" xfId="0" applyNumberFormat="1"/>
    <xf numFmtId="41" fontId="4" fillId="0" borderId="0" xfId="0" applyNumberFormat="1" applyFont="1" applyAlignment="1">
      <alignment horizontal="right"/>
    </xf>
    <xf numFmtId="41" fontId="4" fillId="0" borderId="0" xfId="0" applyNumberFormat="1" applyFont="1"/>
    <xf numFmtId="41" fontId="11" fillId="3" borderId="2" xfId="0" applyNumberFormat="1" applyFont="1" applyFill="1" applyBorder="1"/>
    <xf numFmtId="41" fontId="0" fillId="0" borderId="0" xfId="0" applyNumberFormat="1"/>
    <xf numFmtId="9" fontId="11" fillId="3" borderId="0" xfId="2" applyFont="1" applyFill="1"/>
    <xf numFmtId="41" fontId="11" fillId="0" borderId="0" xfId="0" applyNumberFormat="1" applyFont="1" applyAlignment="1">
      <alignment horizontal="right"/>
    </xf>
    <xf numFmtId="6" fontId="11" fillId="0" borderId="2" xfId="0" applyNumberFormat="1" applyFont="1" applyBorder="1"/>
    <xf numFmtId="43" fontId="11" fillId="0" borderId="0" xfId="0" applyNumberFormat="1" applyFont="1"/>
    <xf numFmtId="6" fontId="11" fillId="0" borderId="0" xfId="0" applyNumberFormat="1" applyFont="1"/>
    <xf numFmtId="6" fontId="11" fillId="3" borderId="0" xfId="0" applyNumberFormat="1" applyFont="1" applyFill="1"/>
    <xf numFmtId="37" fontId="11" fillId="0" borderId="0" xfId="0" applyNumberFormat="1" applyFont="1"/>
    <xf numFmtId="37" fontId="11" fillId="3" borderId="0" xfId="0" applyNumberFormat="1" applyFont="1" applyFill="1"/>
    <xf numFmtId="37" fontId="11" fillId="0" borderId="2" xfId="0" applyNumberFormat="1" applyFont="1" applyBorder="1"/>
    <xf numFmtId="0" fontId="17" fillId="0" borderId="0" xfId="3" applyNumberFormat="1" applyFont="1" applyBorder="1" applyAlignment="1" applyProtection="1">
      <alignment horizontal="center" wrapText="1"/>
    </xf>
    <xf numFmtId="0" fontId="18" fillId="0" borderId="0" xfId="0" applyFont="1"/>
    <xf numFmtId="0" fontId="20" fillId="0" borderId="0" xfId="0" applyFont="1"/>
    <xf numFmtId="0" fontId="22" fillId="0" borderId="12" xfId="0" applyFont="1" applyBorder="1" applyProtection="1">
      <protection locked="0"/>
    </xf>
    <xf numFmtId="0" fontId="22" fillId="0" borderId="0" xfId="0" applyFont="1" applyProtection="1">
      <protection locked="0"/>
    </xf>
    <xf numFmtId="0" fontId="22" fillId="0" borderId="13" xfId="0" applyFont="1" applyBorder="1" applyProtection="1">
      <protection locked="0"/>
    </xf>
    <xf numFmtId="49" fontId="23" fillId="0" borderId="14" xfId="0" applyNumberFormat="1" applyFont="1" applyBorder="1" applyProtection="1">
      <protection locked="0"/>
    </xf>
    <xf numFmtId="1" fontId="24" fillId="0" borderId="15" xfId="0" applyNumberFormat="1" applyFont="1" applyBorder="1" applyAlignment="1" applyProtection="1">
      <alignment horizontal="right" wrapText="1"/>
      <protection locked="0"/>
    </xf>
    <xf numFmtId="1" fontId="24" fillId="0" borderId="16" xfId="0" applyNumberFormat="1" applyFont="1" applyBorder="1" applyAlignment="1" applyProtection="1">
      <alignment horizontal="right" wrapText="1"/>
      <protection locked="0"/>
    </xf>
    <xf numFmtId="0" fontId="25" fillId="0" borderId="0" xfId="0" applyFont="1"/>
    <xf numFmtId="0" fontId="26" fillId="4" borderId="17" xfId="0" applyFont="1" applyFill="1" applyBorder="1" applyAlignment="1">
      <alignment horizontal="right" wrapText="1"/>
    </xf>
    <xf numFmtId="49" fontId="22" fillId="0" borderId="18" xfId="0" applyNumberFormat="1" applyFont="1" applyBorder="1" applyAlignment="1" applyProtection="1">
      <alignment wrapText="1"/>
      <protection locked="0"/>
    </xf>
    <xf numFmtId="3" fontId="22" fillId="0" borderId="19" xfId="0" applyNumberFormat="1" applyFont="1" applyBorder="1" applyAlignment="1" applyProtection="1">
      <alignment horizontal="right" wrapText="1"/>
      <protection locked="0"/>
    </xf>
    <xf numFmtId="3" fontId="22" fillId="0" borderId="20" xfId="0" applyNumberFormat="1" applyFont="1" applyBorder="1" applyAlignment="1" applyProtection="1">
      <alignment horizontal="right" wrapText="1"/>
      <protection locked="0"/>
    </xf>
    <xf numFmtId="0" fontId="27" fillId="4" borderId="17" xfId="0" applyFont="1" applyFill="1" applyBorder="1" applyAlignment="1">
      <alignment horizontal="right" wrapText="1"/>
    </xf>
    <xf numFmtId="49" fontId="24" fillId="0" borderId="21" xfId="0" applyNumberFormat="1" applyFont="1" applyBorder="1" applyAlignment="1" applyProtection="1">
      <alignment wrapText="1"/>
      <protection locked="0"/>
    </xf>
    <xf numFmtId="3" fontId="24" fillId="0" borderId="22" xfId="0" applyNumberFormat="1" applyFont="1" applyBorder="1" applyAlignment="1" applyProtection="1">
      <alignment horizontal="right" wrapText="1"/>
      <protection locked="0"/>
    </xf>
    <xf numFmtId="3" fontId="24" fillId="0" borderId="23" xfId="0" applyNumberFormat="1" applyFont="1" applyBorder="1" applyAlignment="1" applyProtection="1">
      <alignment horizontal="right" wrapText="1"/>
      <protection locked="0"/>
    </xf>
    <xf numFmtId="0" fontId="28" fillId="0" borderId="0" xfId="0" applyFont="1"/>
    <xf numFmtId="49" fontId="22" fillId="0" borderId="24" xfId="0" applyNumberFormat="1" applyFont="1" applyBorder="1" applyAlignment="1" applyProtection="1">
      <alignment wrapText="1"/>
      <protection locked="0"/>
    </xf>
    <xf numFmtId="3" fontId="22" fillId="0" borderId="25" xfId="0" applyNumberFormat="1" applyFont="1" applyBorder="1" applyAlignment="1" applyProtection="1">
      <alignment horizontal="right" wrapText="1"/>
      <protection locked="0"/>
    </xf>
    <xf numFmtId="1" fontId="22" fillId="0" borderId="26" xfId="0" applyNumberFormat="1" applyFont="1" applyBorder="1" applyAlignment="1" applyProtection="1">
      <alignment horizontal="right" wrapText="1"/>
      <protection locked="0"/>
    </xf>
    <xf numFmtId="49" fontId="24" fillId="0" borderId="27" xfId="0" applyNumberFormat="1" applyFont="1" applyBorder="1" applyAlignment="1" applyProtection="1">
      <alignment wrapText="1"/>
      <protection locked="0"/>
    </xf>
    <xf numFmtId="3" fontId="24" fillId="0" borderId="28" xfId="0" applyNumberFormat="1" applyFont="1" applyBorder="1" applyAlignment="1" applyProtection="1">
      <alignment horizontal="right" wrapText="1"/>
      <protection locked="0"/>
    </xf>
    <xf numFmtId="3" fontId="24" fillId="0" borderId="29" xfId="0" applyNumberFormat="1" applyFont="1" applyBorder="1" applyAlignment="1" applyProtection="1">
      <alignment horizontal="right" wrapText="1"/>
      <protection locked="0"/>
    </xf>
    <xf numFmtId="49" fontId="22" fillId="0" borderId="30" xfId="0" applyNumberFormat="1" applyFont="1" applyBorder="1" applyAlignment="1" applyProtection="1">
      <alignment wrapText="1"/>
      <protection locked="0"/>
    </xf>
    <xf numFmtId="3" fontId="22" fillId="0" borderId="31" xfId="0" applyNumberFormat="1" applyFont="1" applyBorder="1" applyAlignment="1" applyProtection="1">
      <alignment horizontal="right" wrapText="1"/>
      <protection locked="0"/>
    </xf>
    <xf numFmtId="3" fontId="22" fillId="0" borderId="32" xfId="0" applyNumberFormat="1" applyFont="1" applyBorder="1" applyAlignment="1" applyProtection="1">
      <alignment horizontal="right" wrapText="1"/>
      <protection locked="0"/>
    </xf>
    <xf numFmtId="1" fontId="22" fillId="0" borderId="19" xfId="0" applyNumberFormat="1" applyFont="1" applyBorder="1" applyAlignment="1" applyProtection="1">
      <alignment horizontal="right" wrapText="1"/>
      <protection locked="0"/>
    </xf>
    <xf numFmtId="1" fontId="22" fillId="0" borderId="20" xfId="0" applyNumberFormat="1" applyFont="1" applyBorder="1" applyAlignment="1" applyProtection="1">
      <alignment horizontal="right" wrapText="1"/>
      <protection locked="0"/>
    </xf>
    <xf numFmtId="3" fontId="22" fillId="0" borderId="15" xfId="0" applyNumberFormat="1" applyFont="1" applyBorder="1" applyAlignment="1" applyProtection="1">
      <alignment horizontal="right" wrapText="1"/>
      <protection locked="0"/>
    </xf>
    <xf numFmtId="3" fontId="22" fillId="0" borderId="16" xfId="0" applyNumberFormat="1" applyFont="1" applyBorder="1" applyAlignment="1" applyProtection="1">
      <alignment horizontal="right" wrapText="1"/>
      <protection locked="0"/>
    </xf>
    <xf numFmtId="49" fontId="24" fillId="0" borderId="33" xfId="0" applyNumberFormat="1" applyFont="1" applyBorder="1" applyAlignment="1" applyProtection="1">
      <alignment wrapText="1"/>
      <protection locked="0"/>
    </xf>
    <xf numFmtId="165" fontId="24" fillId="0" borderId="34" xfId="0" applyNumberFormat="1" applyFont="1" applyBorder="1" applyAlignment="1" applyProtection="1">
      <alignment horizontal="right" wrapText="1"/>
      <protection locked="0"/>
    </xf>
    <xf numFmtId="166" fontId="24" fillId="0" borderId="35" xfId="0" applyNumberFormat="1" applyFont="1" applyBorder="1" applyAlignment="1" applyProtection="1">
      <alignment horizontal="right" wrapText="1"/>
      <protection locked="0"/>
    </xf>
    <xf numFmtId="1" fontId="24" fillId="0" borderId="34" xfId="0" applyNumberFormat="1" applyFont="1" applyBorder="1" applyAlignment="1" applyProtection="1">
      <alignment horizontal="right" wrapText="1"/>
      <protection locked="0"/>
    </xf>
    <xf numFmtId="1" fontId="24" fillId="0" borderId="35" xfId="0" applyNumberFormat="1" applyFont="1" applyBorder="1" applyAlignment="1" applyProtection="1">
      <alignment horizontal="right" wrapText="1"/>
      <protection locked="0"/>
    </xf>
    <xf numFmtId="166" fontId="24" fillId="0" borderId="34" xfId="0" applyNumberFormat="1" applyFont="1" applyBorder="1" applyAlignment="1" applyProtection="1">
      <alignment horizontal="right" wrapText="1"/>
      <protection locked="0"/>
    </xf>
    <xf numFmtId="0" fontId="0" fillId="0" borderId="15" xfId="0" applyBorder="1"/>
    <xf numFmtId="0" fontId="18" fillId="0" borderId="15" xfId="0" applyFont="1" applyBorder="1"/>
    <xf numFmtId="3" fontId="18" fillId="0" borderId="0" xfId="0" applyNumberFormat="1" applyFont="1"/>
    <xf numFmtId="0" fontId="24" fillId="0" borderId="0" xfId="0" applyFont="1"/>
    <xf numFmtId="0" fontId="29" fillId="0" borderId="0" xfId="0" applyFont="1"/>
    <xf numFmtId="0" fontId="21" fillId="0" borderId="10" xfId="0" applyFont="1" applyBorder="1"/>
    <xf numFmtId="0" fontId="21" fillId="0" borderId="11" xfId="0" applyFont="1" applyBorder="1"/>
    <xf numFmtId="0" fontId="21" fillId="0" borderId="5" xfId="0" applyFont="1" applyBorder="1"/>
    <xf numFmtId="0" fontId="22" fillId="0" borderId="12" xfId="0" applyFont="1" applyBorder="1"/>
    <xf numFmtId="164" fontId="22" fillId="0" borderId="0" xfId="1" applyNumberFormat="1" applyFont="1" applyBorder="1" applyAlignment="1"/>
    <xf numFmtId="164" fontId="22" fillId="0" borderId="13" xfId="1" applyNumberFormat="1" applyFont="1" applyBorder="1" applyAlignment="1"/>
    <xf numFmtId="167" fontId="24" fillId="0" borderId="0" xfId="1" applyNumberFormat="1" applyFont="1" applyBorder="1" applyAlignment="1">
      <alignment horizontal="right"/>
    </xf>
    <xf numFmtId="167" fontId="24" fillId="0" borderId="13" xfId="1" applyNumberFormat="1" applyFont="1" applyBorder="1" applyAlignment="1">
      <alignment horizontal="right"/>
    </xf>
    <xf numFmtId="49" fontId="24" fillId="0" borderId="36" xfId="0" applyNumberFormat="1" applyFont="1" applyBorder="1" applyAlignment="1" applyProtection="1">
      <alignment wrapText="1"/>
      <protection locked="0"/>
    </xf>
    <xf numFmtId="0" fontId="22" fillId="0" borderId="37" xfId="0" applyFont="1" applyBorder="1"/>
    <xf numFmtId="0" fontId="22" fillId="0" borderId="38" xfId="0" applyFont="1" applyBorder="1"/>
    <xf numFmtId="0" fontId="29" fillId="0" borderId="37" xfId="0" applyFont="1" applyBorder="1"/>
    <xf numFmtId="164" fontId="30" fillId="0" borderId="0" xfId="1" applyNumberFormat="1" applyFont="1" applyBorder="1" applyAlignment="1"/>
    <xf numFmtId="164" fontId="30" fillId="0" borderId="13" xfId="1" applyNumberFormat="1" applyFont="1" applyBorder="1" applyAlignment="1"/>
    <xf numFmtId="43" fontId="29" fillId="0" borderId="0" xfId="0" applyNumberFormat="1" applyFont="1"/>
    <xf numFmtId="0" fontId="22" fillId="0" borderId="39" xfId="0" applyFont="1" applyBorder="1"/>
    <xf numFmtId="164" fontId="22" fillId="0" borderId="2" xfId="1" applyNumberFormat="1" applyFont="1" applyBorder="1"/>
    <xf numFmtId="164" fontId="22" fillId="0" borderId="40" xfId="1" applyNumberFormat="1" applyFont="1" applyBorder="1"/>
    <xf numFmtId="0" fontId="29" fillId="0" borderId="41" xfId="0" applyFont="1" applyBorder="1"/>
    <xf numFmtId="0" fontId="24" fillId="0" borderId="42" xfId="0" applyFont="1" applyBorder="1"/>
    <xf numFmtId="164" fontId="24" fillId="0" borderId="43" xfId="1" applyNumberFormat="1" applyFont="1" applyBorder="1"/>
    <xf numFmtId="164" fontId="24" fillId="0" borderId="6" xfId="1" applyNumberFormat="1" applyFont="1" applyBorder="1"/>
    <xf numFmtId="0" fontId="24" fillId="0" borderId="12" xfId="0" applyFont="1" applyBorder="1"/>
    <xf numFmtId="0" fontId="24" fillId="0" borderId="44" xfId="0" applyFont="1" applyBorder="1"/>
    <xf numFmtId="164" fontId="24" fillId="0" borderId="45" xfId="1" applyNumberFormat="1" applyFont="1" applyBorder="1" applyAlignment="1"/>
    <xf numFmtId="164" fontId="24" fillId="0" borderId="46" xfId="1" applyNumberFormat="1" applyFont="1" applyBorder="1" applyAlignment="1"/>
    <xf numFmtId="0" fontId="28" fillId="0" borderId="47" xfId="0" applyFont="1" applyBorder="1"/>
    <xf numFmtId="164" fontId="22" fillId="0" borderId="2" xfId="1" applyNumberFormat="1" applyFont="1" applyBorder="1" applyAlignment="1"/>
    <xf numFmtId="164" fontId="22" fillId="0" borderId="40" xfId="1" applyNumberFormat="1" applyFont="1" applyBorder="1" applyAlignment="1"/>
    <xf numFmtId="0" fontId="24" fillId="0" borderId="10" xfId="0" applyFont="1" applyBorder="1"/>
    <xf numFmtId="164" fontId="24" fillId="0" borderId="11" xfId="1" applyNumberFormat="1" applyFont="1" applyBorder="1" applyAlignment="1"/>
    <xf numFmtId="164" fontId="24" fillId="0" borderId="5" xfId="1" applyNumberFormat="1" applyFont="1" applyBorder="1" applyAlignment="1"/>
    <xf numFmtId="3" fontId="29" fillId="0" borderId="0" xfId="0" applyNumberFormat="1" applyFont="1"/>
    <xf numFmtId="164" fontId="29" fillId="0" borderId="0" xfId="1" applyNumberFormat="1" applyFont="1" applyBorder="1" applyAlignment="1"/>
    <xf numFmtId="0" fontId="31" fillId="0" borderId="0" xfId="0" applyFont="1"/>
    <xf numFmtId="0" fontId="32" fillId="0" borderId="0" xfId="0" applyFont="1" applyAlignment="1">
      <alignment horizontal="left"/>
    </xf>
    <xf numFmtId="164" fontId="33" fillId="0" borderId="0" xfId="1" applyNumberFormat="1" applyFont="1"/>
    <xf numFmtId="164" fontId="5" fillId="0" borderId="0" xfId="0" applyNumberFormat="1" applyFont="1"/>
    <xf numFmtId="164" fontId="32" fillId="0" borderId="0" xfId="1" applyNumberFormat="1" applyFont="1"/>
    <xf numFmtId="164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2" fillId="0" borderId="0" xfId="1" applyNumberFormat="1" applyFont="1" applyBorder="1"/>
    <xf numFmtId="0" fontId="33" fillId="0" borderId="0" xfId="0" applyFont="1" applyAlignment="1">
      <alignment horizontal="left"/>
    </xf>
    <xf numFmtId="9" fontId="34" fillId="0" borderId="0" xfId="2" applyFont="1"/>
    <xf numFmtId="164" fontId="5" fillId="0" borderId="0" xfId="1" applyNumberFormat="1" applyFont="1"/>
    <xf numFmtId="164" fontId="3" fillId="0" borderId="0" xfId="1" applyNumberFormat="1" applyFont="1"/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/>
    <xf numFmtId="164" fontId="32" fillId="0" borderId="2" xfId="1" applyNumberFormat="1" applyFont="1" applyBorder="1"/>
    <xf numFmtId="0" fontId="34" fillId="0" borderId="0" xfId="0" applyFont="1"/>
    <xf numFmtId="43" fontId="5" fillId="0" borderId="0" xfId="0" applyNumberFormat="1" applyFont="1"/>
    <xf numFmtId="10" fontId="5" fillId="0" borderId="0" xfId="0" applyNumberFormat="1" applyFont="1"/>
    <xf numFmtId="0" fontId="35" fillId="0" borderId="0" xfId="0" applyFont="1"/>
    <xf numFmtId="164" fontId="0" fillId="0" borderId="0" xfId="0" applyNumberFormat="1"/>
    <xf numFmtId="164" fontId="3" fillId="0" borderId="0" xfId="1" applyNumberFormat="1" applyFont="1" applyBorder="1"/>
    <xf numFmtId="0" fontId="35" fillId="0" borderId="0" xfId="0" applyFont="1" applyAlignment="1">
      <alignment horizontal="left"/>
    </xf>
    <xf numFmtId="164" fontId="0" fillId="0" borderId="0" xfId="1" applyNumberFormat="1" applyFont="1"/>
    <xf numFmtId="10" fontId="0" fillId="0" borderId="0" xfId="2" applyNumberFormat="1" applyFont="1"/>
    <xf numFmtId="10" fontId="0" fillId="0" borderId="0" xfId="2" applyNumberFormat="1" applyFont="1" applyFill="1" applyBorder="1"/>
    <xf numFmtId="0" fontId="0" fillId="0" borderId="0" xfId="0" applyAlignment="1">
      <alignment wrapText="1"/>
    </xf>
    <xf numFmtId="168" fontId="0" fillId="0" borderId="0" xfId="2" applyNumberFormat="1" applyFont="1"/>
    <xf numFmtId="0" fontId="36" fillId="0" borderId="0" xfId="0" applyFont="1"/>
    <xf numFmtId="164" fontId="0" fillId="0" borderId="0" xfId="1" applyNumberFormat="1" applyFont="1" applyFill="1" applyAlignment="1">
      <alignment wrapText="1"/>
    </xf>
    <xf numFmtId="168" fontId="37" fillId="0" borderId="0" xfId="2" applyNumberFormat="1" applyFont="1" applyFill="1" applyAlignment="1">
      <alignment wrapText="1"/>
    </xf>
    <xf numFmtId="168" fontId="37" fillId="0" borderId="0" xfId="2" applyNumberFormat="1" applyFont="1" applyFill="1" applyAlignment="1">
      <alignment horizontal="right" wrapText="1"/>
    </xf>
    <xf numFmtId="0" fontId="37" fillId="0" borderId="0" xfId="0" applyFont="1"/>
    <xf numFmtId="0" fontId="38" fillId="0" borderId="0" xfId="0" applyFont="1" applyAlignment="1">
      <alignment wrapText="1"/>
    </xf>
    <xf numFmtId="0" fontId="37" fillId="0" borderId="0" xfId="0" applyFont="1" applyAlignment="1">
      <alignment wrapText="1"/>
    </xf>
    <xf numFmtId="3" fontId="37" fillId="0" borderId="0" xfId="0" applyNumberFormat="1" applyFont="1" applyAlignment="1">
      <alignment horizontal="right" wrapText="1"/>
    </xf>
    <xf numFmtId="0" fontId="3" fillId="0" borderId="0" xfId="0" applyFont="1"/>
    <xf numFmtId="168" fontId="37" fillId="0" borderId="0" xfId="2" applyNumberFormat="1" applyFont="1" applyFill="1"/>
    <xf numFmtId="10" fontId="5" fillId="0" borderId="0" xfId="2" applyNumberFormat="1" applyFont="1"/>
    <xf numFmtId="9" fontId="5" fillId="0" borderId="0" xfId="2" applyFont="1"/>
    <xf numFmtId="164" fontId="0" fillId="0" borderId="0" xfId="1" applyNumberFormat="1" applyFont="1" applyFill="1"/>
    <xf numFmtId="168" fontId="0" fillId="0" borderId="0" xfId="2" applyNumberFormat="1" applyFont="1" applyFill="1"/>
    <xf numFmtId="164" fontId="5" fillId="0" borderId="0" xfId="1" applyNumberFormat="1" applyFont="1" applyFill="1" applyBorder="1"/>
    <xf numFmtId="164" fontId="0" fillId="0" borderId="0" xfId="1" applyNumberFormat="1" applyFont="1" applyFill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1" applyNumberFormat="1" applyFont="1"/>
    <xf numFmtId="3" fontId="2" fillId="0" borderId="0" xfId="0" applyNumberFormat="1" applyFont="1"/>
    <xf numFmtId="0" fontId="2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164" fontId="40" fillId="0" borderId="0" xfId="1" applyNumberFormat="1" applyFont="1" applyFill="1" applyBorder="1"/>
    <xf numFmtId="169" fontId="0" fillId="0" borderId="0" xfId="0" applyNumberFormat="1"/>
    <xf numFmtId="164" fontId="2" fillId="0" borderId="0" xfId="1" applyNumberFormat="1" applyFont="1"/>
    <xf numFmtId="164" fontId="39" fillId="0" borderId="0" xfId="1" applyNumberFormat="1" applyFont="1" applyFill="1" applyBorder="1"/>
    <xf numFmtId="0" fontId="0" fillId="5" borderId="0" xfId="0" applyFill="1"/>
    <xf numFmtId="0" fontId="9" fillId="6" borderId="0" xfId="0" applyFont="1" applyFill="1"/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48" xfId="0" applyFont="1" applyFill="1" applyBorder="1"/>
    <xf numFmtId="0" fontId="6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2" borderId="51" xfId="0" applyFont="1" applyFill="1" applyBorder="1"/>
    <xf numFmtId="0" fontId="6" fillId="2" borderId="52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left"/>
    </xf>
    <xf numFmtId="0" fontId="6" fillId="2" borderId="53" xfId="0" applyFont="1" applyFill="1" applyBorder="1" applyAlignment="1">
      <alignment horizontal="left"/>
    </xf>
    <xf numFmtId="2" fontId="6" fillId="2" borderId="2" xfId="0" applyNumberFormat="1" applyFont="1" applyFill="1" applyBorder="1" applyAlignment="1">
      <alignment horizontal="left"/>
    </xf>
    <xf numFmtId="2" fontId="6" fillId="2" borderId="54" xfId="0" applyNumberFormat="1" applyFont="1" applyFill="1" applyBorder="1" applyAlignment="1">
      <alignment horizontal="center"/>
    </xf>
    <xf numFmtId="0" fontId="6" fillId="2" borderId="55" xfId="0" applyFont="1" applyFill="1" applyBorder="1"/>
    <xf numFmtId="0" fontId="6" fillId="2" borderId="56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55" xfId="0" applyFont="1" applyFill="1" applyBorder="1" applyAlignment="1">
      <alignment horizontal="left"/>
    </xf>
    <xf numFmtId="0" fontId="6" fillId="2" borderId="56" xfId="0" applyFont="1" applyFill="1" applyBorder="1" applyAlignment="1">
      <alignment horizontal="left"/>
    </xf>
    <xf numFmtId="164" fontId="0" fillId="0" borderId="0" xfId="0" applyNumberFormat="1" applyAlignment="1">
      <alignment wrapText="1"/>
    </xf>
    <xf numFmtId="0" fontId="7" fillId="0" borderId="1" xfId="0" applyFont="1" applyBorder="1"/>
    <xf numFmtId="0" fontId="7" fillId="0" borderId="55" xfId="0" applyFont="1" applyBorder="1"/>
    <xf numFmtId="0" fontId="7" fillId="0" borderId="56" xfId="0" applyFont="1" applyBorder="1"/>
    <xf numFmtId="0" fontId="7" fillId="0" borderId="57" xfId="0" applyFont="1" applyBorder="1"/>
    <xf numFmtId="0" fontId="7" fillId="0" borderId="51" xfId="0" applyFont="1" applyBorder="1"/>
    <xf numFmtId="0" fontId="7" fillId="0" borderId="0" xfId="0" applyFont="1" applyBorder="1"/>
    <xf numFmtId="0" fontId="7" fillId="0" borderId="52" xfId="0" applyFont="1" applyBorder="1"/>
    <xf numFmtId="0" fontId="7" fillId="0" borderId="53" xfId="0" applyFont="1" applyBorder="1"/>
    <xf numFmtId="0" fontId="7" fillId="0" borderId="2" xfId="0" applyFont="1" applyBorder="1"/>
    <xf numFmtId="0" fontId="7" fillId="0" borderId="54" xfId="0" applyFont="1" applyBorder="1"/>
    <xf numFmtId="0" fontId="7" fillId="6" borderId="1" xfId="0" applyFont="1" applyFill="1" applyBorder="1"/>
    <xf numFmtId="3" fontId="7" fillId="0" borderId="1" xfId="0" applyNumberFormat="1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9" fillId="0" borderId="7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horizontal="center" wrapText="1"/>
      <protection locked="0"/>
    </xf>
    <xf numFmtId="0" fontId="19" fillId="0" borderId="9" xfId="0" applyFont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wrapText="1"/>
      <protection locked="0"/>
    </xf>
    <xf numFmtId="0" fontId="21" fillId="0" borderId="11" xfId="0" applyFont="1" applyBorder="1" applyAlignment="1" applyProtection="1">
      <alignment horizontal="center" wrapText="1"/>
      <protection locked="0"/>
    </xf>
    <xf numFmtId="0" fontId="21" fillId="0" borderId="5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14" fontId="6" fillId="2" borderId="1" xfId="0" applyNumberFormat="1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won/Downloads/BigBen_Financials-2020%20updated_07.26.2020_%20for%20FD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won/Downloads/Frenz%20Coffee%20Franchise%20Model%20with%20CS%20financials_2020_01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Income_Stmt"/>
      <sheetName val="Balance_Sheet"/>
      <sheetName val="Value at Risk"/>
      <sheetName val="Economic Capital"/>
      <sheetName val="Liability Maturity"/>
      <sheetName val="Asset Maturity"/>
      <sheetName val="Engagement"/>
      <sheetName val="Income_Stmt for FD"/>
      <sheetName val="Balance_Sheet for FD"/>
      <sheetName val="DB_IS"/>
      <sheetName val="DB_BS"/>
      <sheetName val="DB_CF"/>
      <sheetName val="DB_EC"/>
      <sheetName val="DB_VaR"/>
      <sheetName val="DB_Asset Maturity"/>
      <sheetName val="DB Liab Maturity"/>
      <sheetName val="Sheet4"/>
      <sheetName val="earnings_per_common_share"/>
    </sheetNames>
    <sheetDataSet>
      <sheetData sheetId="0">
        <row r="1">
          <cell r="B1">
            <v>2017</v>
          </cell>
        </row>
        <row r="4">
          <cell r="B4">
            <v>1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Mappings"/>
      <sheetName val="Inputs and Risk Scenarios"/>
      <sheetName val="Forecast"/>
      <sheetName val="Financials for Case Study"/>
    </sheetNames>
    <sheetDataSet>
      <sheetData sheetId="0" refreshError="1"/>
      <sheetData sheetId="1">
        <row r="1">
          <cell r="M1">
            <v>2015</v>
          </cell>
        </row>
      </sheetData>
      <sheetData sheetId="2">
        <row r="67">
          <cell r="A67" t="str">
            <v>Sales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861DA-6A19-4A0E-999D-29442A50D57C}">
  <dimension ref="A3:AB42"/>
  <sheetViews>
    <sheetView tabSelected="1" zoomScale="85" zoomScaleNormal="85" workbookViewId="0"/>
  </sheetViews>
  <sheetFormatPr defaultColWidth="8.88671875" defaultRowHeight="15.6" x14ac:dyDescent="0.3"/>
  <cols>
    <col min="1" max="1" width="22.6640625" style="4" customWidth="1"/>
    <col min="2" max="5" width="13.6640625" style="4" customWidth="1"/>
    <col min="6" max="6" width="13.33203125" style="4" customWidth="1"/>
    <col min="7" max="26" width="4" style="4" customWidth="1"/>
    <col min="27" max="16384" width="8.88671875" style="4"/>
  </cols>
  <sheetData>
    <row r="3" spans="1:28" ht="17.399999999999999" x14ac:dyDescent="0.3">
      <c r="A3" s="5" t="s">
        <v>422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8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8" x14ac:dyDescent="0.3">
      <c r="A5" s="205" t="s">
        <v>423</v>
      </c>
      <c r="B5" s="20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8" x14ac:dyDescent="0.3">
      <c r="A6" s="205" t="s">
        <v>424</v>
      </c>
      <c r="B6" s="20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8" x14ac:dyDescent="0.3">
      <c r="A7" s="205" t="s">
        <v>425</v>
      </c>
      <c r="B7" s="20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8" x14ac:dyDescent="0.3">
      <c r="A8" s="205"/>
      <c r="B8" s="20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10" spans="1:28" x14ac:dyDescent="0.3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6"/>
      <c r="V10" s="6"/>
      <c r="W10" s="6"/>
      <c r="X10" s="6"/>
      <c r="Y10" s="6"/>
      <c r="Z10" s="6"/>
    </row>
    <row r="11" spans="1:28" x14ac:dyDescent="0.3">
      <c r="A11" s="8" t="s">
        <v>429</v>
      </c>
      <c r="B11" s="7" t="s">
        <v>426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6"/>
      <c r="V11" s="6"/>
      <c r="W11" s="6"/>
      <c r="X11" s="6"/>
      <c r="Y11" s="6"/>
      <c r="Z11" s="6"/>
    </row>
    <row r="12" spans="1:28" x14ac:dyDescent="0.3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6"/>
      <c r="V12" s="6"/>
      <c r="W12" s="6"/>
      <c r="X12" s="6"/>
      <c r="Y12" s="6"/>
      <c r="Z12" s="6"/>
    </row>
    <row r="13" spans="1:28" x14ac:dyDescent="0.3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6"/>
      <c r="V13" s="6"/>
      <c r="W13" s="6"/>
      <c r="X13" s="6"/>
      <c r="Y13" s="6"/>
      <c r="Z13" s="6"/>
    </row>
    <row r="14" spans="1:28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x14ac:dyDescent="0.3">
      <c r="A15" s="9" t="s">
        <v>384</v>
      </c>
      <c r="B15" s="9"/>
      <c r="C15" s="9"/>
      <c r="D15" s="9"/>
      <c r="E15" s="20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5" x14ac:dyDescent="0.3">
      <c r="A17" s="9"/>
      <c r="B17" s="9"/>
      <c r="C17" s="9"/>
      <c r="D17" s="9"/>
      <c r="E17" s="9"/>
    </row>
    <row r="18" spans="1:5" x14ac:dyDescent="0.3">
      <c r="A18" s="9"/>
      <c r="B18" s="9"/>
      <c r="C18" s="9"/>
      <c r="D18" s="9"/>
      <c r="E18" s="9"/>
    </row>
    <row r="19" spans="1:5" x14ac:dyDescent="0.3">
      <c r="A19" s="9"/>
      <c r="B19" s="9"/>
      <c r="C19" s="9"/>
      <c r="D19" s="9"/>
      <c r="E19" s="9"/>
    </row>
    <row r="20" spans="1:5" x14ac:dyDescent="0.3">
      <c r="A20" s="9"/>
      <c r="B20" s="9"/>
      <c r="C20" s="9"/>
      <c r="D20" s="9"/>
      <c r="E20" s="9"/>
    </row>
    <row r="21" spans="1:5" x14ac:dyDescent="0.3">
      <c r="A21" s="9"/>
      <c r="B21" s="9"/>
      <c r="C21" s="9"/>
      <c r="D21" s="9"/>
      <c r="E21" s="9"/>
    </row>
    <row r="22" spans="1:5" x14ac:dyDescent="0.3">
      <c r="A22" s="9"/>
      <c r="B22" s="9"/>
      <c r="C22" s="9"/>
      <c r="D22" s="9"/>
      <c r="E22" s="9"/>
    </row>
    <row r="23" spans="1:5" x14ac:dyDescent="0.3">
      <c r="A23" s="9"/>
      <c r="B23" s="9"/>
      <c r="C23" s="9"/>
      <c r="D23" s="9"/>
      <c r="E23" s="9"/>
    </row>
    <row r="24" spans="1:5" x14ac:dyDescent="0.3">
      <c r="A24" s="9"/>
      <c r="B24" s="9"/>
      <c r="C24" s="9"/>
      <c r="D24" s="9"/>
      <c r="E24" s="9"/>
    </row>
    <row r="25" spans="1:5" x14ac:dyDescent="0.3">
      <c r="A25" s="9"/>
      <c r="B25" s="9"/>
      <c r="C25" s="9"/>
      <c r="D25" s="9"/>
      <c r="E25" s="9"/>
    </row>
    <row r="26" spans="1:5" x14ac:dyDescent="0.3">
      <c r="A26" s="9"/>
      <c r="B26" s="9"/>
      <c r="C26" s="9"/>
      <c r="D26" s="9"/>
      <c r="E26" s="9"/>
    </row>
    <row r="27" spans="1:5" x14ac:dyDescent="0.3">
      <c r="A27" s="9"/>
      <c r="B27" s="9"/>
      <c r="C27" s="9"/>
      <c r="D27" s="9"/>
      <c r="E27" s="9"/>
    </row>
    <row r="28" spans="1:5" x14ac:dyDescent="0.3">
      <c r="A28" s="9"/>
      <c r="B28" s="9"/>
      <c r="C28" s="9"/>
      <c r="D28" s="9"/>
      <c r="E28" s="9"/>
    </row>
    <row r="29" spans="1:5" x14ac:dyDescent="0.3">
      <c r="A29" s="9"/>
      <c r="B29" s="9"/>
      <c r="C29" s="9"/>
      <c r="D29" s="9"/>
      <c r="E29" s="9"/>
    </row>
    <row r="30" spans="1:5" x14ac:dyDescent="0.3">
      <c r="A30" s="9"/>
      <c r="B30" s="9"/>
      <c r="C30" s="9"/>
      <c r="D30" s="9"/>
      <c r="E30" s="9"/>
    </row>
    <row r="31" spans="1:5" x14ac:dyDescent="0.3">
      <c r="A31" s="9"/>
      <c r="B31" s="9"/>
      <c r="C31" s="9"/>
      <c r="D31" s="9"/>
      <c r="E31" s="9"/>
    </row>
    <row r="32" spans="1:5" x14ac:dyDescent="0.3">
      <c r="A32" s="9"/>
      <c r="B32" s="9"/>
      <c r="C32" s="9"/>
      <c r="D32" s="9"/>
      <c r="E32" s="9"/>
    </row>
    <row r="33" spans="1:5" x14ac:dyDescent="0.3">
      <c r="A33" s="9"/>
      <c r="B33" s="9"/>
      <c r="C33" s="9"/>
      <c r="D33" s="9"/>
      <c r="E33" s="9"/>
    </row>
    <row r="34" spans="1:5" x14ac:dyDescent="0.3">
      <c r="A34" s="9"/>
      <c r="B34" s="9"/>
      <c r="C34" s="9"/>
      <c r="D34" s="9"/>
      <c r="E34" s="9"/>
    </row>
    <row r="35" spans="1:5" x14ac:dyDescent="0.3">
      <c r="A35" s="9"/>
      <c r="B35" s="9"/>
      <c r="C35" s="9"/>
      <c r="D35" s="9"/>
      <c r="E35" s="9"/>
    </row>
    <row r="36" spans="1:5" x14ac:dyDescent="0.3">
      <c r="A36" s="9"/>
      <c r="B36" s="9"/>
      <c r="C36" s="9"/>
      <c r="D36" s="9"/>
      <c r="E36" s="9"/>
    </row>
    <row r="37" spans="1:5" x14ac:dyDescent="0.3">
      <c r="A37" s="9"/>
      <c r="B37" s="9"/>
      <c r="C37" s="9"/>
      <c r="D37" s="9"/>
      <c r="E37" s="9"/>
    </row>
    <row r="38" spans="1:5" x14ac:dyDescent="0.3">
      <c r="A38" s="9"/>
      <c r="B38" s="9"/>
      <c r="C38" s="9"/>
      <c r="D38" s="9"/>
      <c r="E38" s="9"/>
    </row>
    <row r="39" spans="1:5" x14ac:dyDescent="0.3">
      <c r="A39" s="9"/>
      <c r="B39" s="9"/>
      <c r="C39" s="9"/>
      <c r="D39" s="9"/>
      <c r="E39" s="9"/>
    </row>
    <row r="40" spans="1:5" x14ac:dyDescent="0.3">
      <c r="A40" s="9"/>
      <c r="B40" s="9"/>
      <c r="C40" s="9"/>
      <c r="D40" s="9"/>
      <c r="E40" s="9"/>
    </row>
    <row r="41" spans="1:5" x14ac:dyDescent="0.3">
      <c r="A41" s="9"/>
      <c r="B41" s="9"/>
      <c r="C41" s="9"/>
      <c r="D41" s="9"/>
      <c r="E41" s="9"/>
    </row>
    <row r="42" spans="1:5" x14ac:dyDescent="0.3">
      <c r="A42" s="9"/>
      <c r="B42" s="9"/>
      <c r="C42" s="9"/>
      <c r="D42" s="9"/>
      <c r="E42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C000"/>
  </sheetPr>
  <dimension ref="A3:D44"/>
  <sheetViews>
    <sheetView zoomScale="90" zoomScaleNormal="90" workbookViewId="0"/>
  </sheetViews>
  <sheetFormatPr defaultColWidth="8.6640625" defaultRowHeight="14.4" x14ac:dyDescent="0.3"/>
  <cols>
    <col min="1" max="1" width="57" bestFit="1" customWidth="1"/>
    <col min="2" max="2" width="13.33203125" customWidth="1"/>
    <col min="3" max="3" width="14" customWidth="1"/>
    <col min="4" max="4" width="12.44140625" customWidth="1"/>
  </cols>
  <sheetData>
    <row r="3" spans="1:4" ht="15.6" x14ac:dyDescent="0.3">
      <c r="A3" s="241" t="s">
        <v>4</v>
      </c>
      <c r="B3" s="241"/>
      <c r="C3" s="241"/>
      <c r="D3" s="241"/>
    </row>
    <row r="4" spans="1:4" x14ac:dyDescent="0.3">
      <c r="A4" s="243" t="s">
        <v>78</v>
      </c>
      <c r="B4" s="243"/>
      <c r="C4" s="243"/>
      <c r="D4" s="243"/>
    </row>
    <row r="5" spans="1:4" x14ac:dyDescent="0.3">
      <c r="A5" s="242" t="s">
        <v>6</v>
      </c>
      <c r="B5" s="242"/>
      <c r="C5" s="242"/>
      <c r="D5" s="242"/>
    </row>
    <row r="7" spans="1:4" x14ac:dyDescent="0.3">
      <c r="A7" s="10" t="s">
        <v>7</v>
      </c>
      <c r="B7" s="11" t="s">
        <v>8</v>
      </c>
      <c r="C7" s="11" t="s">
        <v>9</v>
      </c>
      <c r="D7" s="11" t="s">
        <v>10</v>
      </c>
    </row>
    <row r="8" spans="1:4" ht="15" customHeight="1" x14ac:dyDescent="0.3">
      <c r="A8" s="2" t="s">
        <v>79</v>
      </c>
      <c r="B8" s="1"/>
      <c r="C8" s="1"/>
      <c r="D8" s="1"/>
    </row>
    <row r="9" spans="1:4" x14ac:dyDescent="0.3">
      <c r="A9" s="12"/>
      <c r="B9" s="12"/>
      <c r="C9" s="12"/>
      <c r="D9" s="12"/>
    </row>
    <row r="10" spans="1:4" x14ac:dyDescent="0.3">
      <c r="A10" s="19" t="s">
        <v>80</v>
      </c>
      <c r="B10" s="13"/>
      <c r="C10" s="13"/>
      <c r="D10" s="13"/>
    </row>
    <row r="11" spans="1:4" ht="15" customHeight="1" x14ac:dyDescent="0.3">
      <c r="A11" s="2" t="s">
        <v>81</v>
      </c>
      <c r="B11" s="15">
        <v>117.23475874958108</v>
      </c>
      <c r="C11" s="15">
        <v>75.402652451171988</v>
      </c>
      <c r="D11" s="15">
        <v>-26.34813370038491</v>
      </c>
    </row>
    <row r="12" spans="1:4" x14ac:dyDescent="0.3">
      <c r="A12" s="2" t="s">
        <v>82</v>
      </c>
      <c r="B12" s="14"/>
      <c r="C12" s="14"/>
      <c r="D12" s="14"/>
    </row>
    <row r="13" spans="1:4" x14ac:dyDescent="0.3">
      <c r="A13" s="1" t="s">
        <v>83</v>
      </c>
      <c r="B13" s="14"/>
      <c r="C13" s="14"/>
      <c r="D13" s="14"/>
    </row>
    <row r="14" spans="1:4" x14ac:dyDescent="0.3">
      <c r="A14" s="1" t="s">
        <v>84</v>
      </c>
      <c r="B14" s="14">
        <v>66.169618766865312</v>
      </c>
      <c r="C14" s="14">
        <v>49.819133343074213</v>
      </c>
      <c r="D14" s="14">
        <v>-1.3108725259337177</v>
      </c>
    </row>
    <row r="15" spans="1:4" x14ac:dyDescent="0.3">
      <c r="A15" s="1" t="s">
        <v>85</v>
      </c>
      <c r="B15" s="14">
        <v>96.3125</v>
      </c>
      <c r="C15" s="14">
        <v>77.05</v>
      </c>
      <c r="D15" s="14">
        <v>67</v>
      </c>
    </row>
    <row r="16" spans="1:4" x14ac:dyDescent="0.3">
      <c r="A16" s="1" t="s">
        <v>86</v>
      </c>
      <c r="B16" s="14">
        <v>-20</v>
      </c>
      <c r="C16" s="14">
        <v>-11</v>
      </c>
      <c r="D16" s="14">
        <v>14</v>
      </c>
    </row>
    <row r="17" spans="1:4" x14ac:dyDescent="0.3">
      <c r="A17" s="1" t="s">
        <v>87</v>
      </c>
      <c r="B17" s="14"/>
      <c r="C17" s="14"/>
      <c r="D17" s="14"/>
    </row>
    <row r="18" spans="1:4" x14ac:dyDescent="0.3">
      <c r="A18" s="1" t="s">
        <v>88</v>
      </c>
      <c r="B18" s="14">
        <v>-68</v>
      </c>
      <c r="C18" s="14">
        <v>-62</v>
      </c>
      <c r="D18" s="14">
        <v>-32</v>
      </c>
    </row>
    <row r="19" spans="1:4" x14ac:dyDescent="0.3">
      <c r="A19" s="1" t="s">
        <v>89</v>
      </c>
      <c r="B19" s="14">
        <v>-40</v>
      </c>
      <c r="C19" s="14">
        <v>-33</v>
      </c>
      <c r="D19" s="14">
        <v>-59</v>
      </c>
    </row>
    <row r="20" spans="1:4" ht="13.95" customHeight="1" x14ac:dyDescent="0.3">
      <c r="A20" s="1" t="s">
        <v>90</v>
      </c>
      <c r="B20" s="14">
        <v>43</v>
      </c>
      <c r="C20" s="14">
        <v>37</v>
      </c>
      <c r="D20" s="14">
        <v>-37</v>
      </c>
    </row>
    <row r="21" spans="1:4" x14ac:dyDescent="0.3">
      <c r="A21" s="1" t="s">
        <v>91</v>
      </c>
      <c r="B21" s="14">
        <v>60</v>
      </c>
      <c r="C21" s="14">
        <v>69</v>
      </c>
      <c r="D21" s="14">
        <v>57</v>
      </c>
    </row>
    <row r="22" spans="1:4" x14ac:dyDescent="0.3">
      <c r="A22" s="1" t="s">
        <v>92</v>
      </c>
      <c r="B22" s="14">
        <v>-25</v>
      </c>
      <c r="C22" s="14">
        <v>-16</v>
      </c>
      <c r="D22" s="14">
        <v>24</v>
      </c>
    </row>
    <row r="23" spans="1:4" x14ac:dyDescent="0.3">
      <c r="A23" s="1" t="s">
        <v>93</v>
      </c>
      <c r="B23" s="14">
        <v>5</v>
      </c>
      <c r="C23" s="14">
        <v>-5</v>
      </c>
      <c r="D23" s="14">
        <v>5</v>
      </c>
    </row>
    <row r="24" spans="1:4" x14ac:dyDescent="0.3">
      <c r="A24" s="1" t="s">
        <v>3</v>
      </c>
      <c r="B24" s="14">
        <v>-50</v>
      </c>
      <c r="C24" s="14">
        <v>-30</v>
      </c>
      <c r="D24" s="14">
        <v>-20</v>
      </c>
    </row>
    <row r="25" spans="1:4" x14ac:dyDescent="0.3">
      <c r="A25" s="2" t="s">
        <v>94</v>
      </c>
      <c r="B25" s="15">
        <v>184.7168775164464</v>
      </c>
      <c r="C25" s="15">
        <v>151.2717857942462</v>
      </c>
      <c r="D25" s="15">
        <v>-8.659006226318624</v>
      </c>
    </row>
    <row r="26" spans="1:4" x14ac:dyDescent="0.3">
      <c r="A26" s="12"/>
      <c r="B26" s="26"/>
      <c r="C26" s="26"/>
      <c r="D26" s="26"/>
    </row>
    <row r="27" spans="1:4" x14ac:dyDescent="0.3">
      <c r="A27" s="19" t="s">
        <v>95</v>
      </c>
      <c r="B27" s="27"/>
      <c r="C27" s="27"/>
      <c r="D27" s="27"/>
    </row>
    <row r="28" spans="1:4" x14ac:dyDescent="0.3">
      <c r="A28" s="1" t="s">
        <v>96</v>
      </c>
      <c r="B28" s="14">
        <v>150</v>
      </c>
      <c r="C28" s="14">
        <v>100</v>
      </c>
      <c r="D28" s="14">
        <v>125</v>
      </c>
    </row>
    <row r="29" spans="1:4" x14ac:dyDescent="0.3">
      <c r="A29" s="1" t="s">
        <v>97</v>
      </c>
      <c r="B29" s="14">
        <v>-63</v>
      </c>
      <c r="C29" s="14">
        <v>64</v>
      </c>
      <c r="D29" s="14">
        <v>-104</v>
      </c>
    </row>
    <row r="30" spans="1:4" x14ac:dyDescent="0.3">
      <c r="A30" s="1" t="s">
        <v>98</v>
      </c>
      <c r="B30" s="14">
        <v>-35</v>
      </c>
      <c r="C30" s="14">
        <v>-10</v>
      </c>
      <c r="D30" s="14">
        <v>-74</v>
      </c>
    </row>
    <row r="31" spans="1:4" x14ac:dyDescent="0.3">
      <c r="A31" s="1" t="s">
        <v>99</v>
      </c>
      <c r="B31" s="14">
        <v>5</v>
      </c>
      <c r="C31" s="14">
        <v>-20</v>
      </c>
      <c r="D31" s="14">
        <v>35</v>
      </c>
    </row>
    <row r="32" spans="1:4" x14ac:dyDescent="0.3">
      <c r="A32" s="2" t="s">
        <v>100</v>
      </c>
      <c r="B32" s="15">
        <v>57</v>
      </c>
      <c r="C32" s="15">
        <v>134</v>
      </c>
      <c r="D32" s="15">
        <v>-18</v>
      </c>
    </row>
    <row r="33" spans="1:4" x14ac:dyDescent="0.3">
      <c r="A33" s="12"/>
      <c r="B33" s="26"/>
      <c r="C33" s="26"/>
      <c r="D33" s="26"/>
    </row>
    <row r="34" spans="1:4" x14ac:dyDescent="0.3">
      <c r="A34" s="19" t="s">
        <v>101</v>
      </c>
      <c r="B34" s="27"/>
      <c r="C34" s="27"/>
      <c r="D34" s="27"/>
    </row>
    <row r="35" spans="1:4" x14ac:dyDescent="0.3">
      <c r="A35" s="1" t="s">
        <v>45</v>
      </c>
      <c r="B35" s="14">
        <v>-28</v>
      </c>
      <c r="C35" s="14">
        <v>-99</v>
      </c>
      <c r="D35" s="14">
        <v>-8</v>
      </c>
    </row>
    <row r="36" spans="1:4" x14ac:dyDescent="0.3">
      <c r="A36" s="1" t="s">
        <v>102</v>
      </c>
      <c r="B36" s="14">
        <v>-136</v>
      </c>
      <c r="C36" s="14">
        <v>-114</v>
      </c>
      <c r="D36" s="14">
        <v>-36</v>
      </c>
    </row>
    <row r="37" spans="1:4" x14ac:dyDescent="0.3">
      <c r="A37" s="1" t="s">
        <v>103</v>
      </c>
      <c r="B37" s="14">
        <v>4</v>
      </c>
      <c r="C37" s="14">
        <v>2</v>
      </c>
      <c r="D37" s="14">
        <v>4</v>
      </c>
    </row>
    <row r="38" spans="1:4" x14ac:dyDescent="0.3">
      <c r="A38" s="1" t="s">
        <v>104</v>
      </c>
      <c r="B38" s="14">
        <v>-4</v>
      </c>
      <c r="C38" s="14">
        <v>-3</v>
      </c>
      <c r="D38" s="14">
        <v>7</v>
      </c>
    </row>
    <row r="39" spans="1:4" x14ac:dyDescent="0.3">
      <c r="A39" s="1" t="s">
        <v>3</v>
      </c>
      <c r="B39" s="14">
        <v>2</v>
      </c>
      <c r="C39" s="14">
        <v>-1</v>
      </c>
      <c r="D39" s="14">
        <v>0</v>
      </c>
    </row>
    <row r="40" spans="1:4" x14ac:dyDescent="0.3">
      <c r="A40" s="2" t="s">
        <v>105</v>
      </c>
      <c r="B40" s="15">
        <v>-162</v>
      </c>
      <c r="C40" s="15">
        <v>-215</v>
      </c>
      <c r="D40" s="15">
        <v>-33</v>
      </c>
    </row>
    <row r="41" spans="1:4" x14ac:dyDescent="0.3">
      <c r="A41" s="12"/>
      <c r="B41" s="26"/>
      <c r="C41" s="26"/>
      <c r="D41" s="26"/>
    </row>
    <row r="42" spans="1:4" x14ac:dyDescent="0.3">
      <c r="A42" s="19" t="s">
        <v>106</v>
      </c>
      <c r="B42" s="20">
        <v>79.716877516446402</v>
      </c>
      <c r="C42" s="20">
        <v>70.271785794246171</v>
      </c>
      <c r="D42" s="20">
        <v>-59.659006226318624</v>
      </c>
    </row>
    <row r="43" spans="1:4" x14ac:dyDescent="0.3">
      <c r="A43" s="1" t="s">
        <v>107</v>
      </c>
      <c r="B43" s="14">
        <v>115.61277956792755</v>
      </c>
      <c r="C43" s="14">
        <v>45.340993773681376</v>
      </c>
      <c r="D43" s="14">
        <v>105</v>
      </c>
    </row>
    <row r="44" spans="1:4" x14ac:dyDescent="0.3">
      <c r="A44" s="1" t="s">
        <v>108</v>
      </c>
      <c r="B44" s="14">
        <v>195.32965708437393</v>
      </c>
      <c r="C44" s="14">
        <v>115.61277956792755</v>
      </c>
      <c r="D44" s="14">
        <v>45.340993773681376</v>
      </c>
    </row>
  </sheetData>
  <mergeCells count="3">
    <mergeCell ref="A3:D3"/>
    <mergeCell ref="A4:D4"/>
    <mergeCell ref="A5:D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C000"/>
  </sheetPr>
  <dimension ref="A2:G42"/>
  <sheetViews>
    <sheetView workbookViewId="0"/>
  </sheetViews>
  <sheetFormatPr defaultColWidth="9.109375" defaultRowHeight="14.4" x14ac:dyDescent="0.3"/>
  <cols>
    <col min="1" max="1" width="39.5546875" bestFit="1" customWidth="1"/>
    <col min="12" max="12" width="9.109375" customWidth="1"/>
  </cols>
  <sheetData>
    <row r="2" spans="1:7" ht="17.399999999999999" x14ac:dyDescent="0.3">
      <c r="A2" s="245" t="s">
        <v>109</v>
      </c>
      <c r="B2" s="245"/>
      <c r="C2" s="245"/>
      <c r="D2" s="245"/>
      <c r="E2" s="245"/>
      <c r="F2" s="245"/>
      <c r="G2" s="245"/>
    </row>
    <row r="3" spans="1:7" ht="15.6" x14ac:dyDescent="0.3">
      <c r="A3" s="246" t="s">
        <v>110</v>
      </c>
      <c r="B3" s="246"/>
      <c r="C3" s="246"/>
      <c r="D3" s="246"/>
      <c r="E3" s="246"/>
      <c r="F3" s="246"/>
      <c r="G3" s="246"/>
    </row>
    <row r="4" spans="1:7" x14ac:dyDescent="0.3">
      <c r="A4" s="243" t="s">
        <v>111</v>
      </c>
      <c r="B4" s="243"/>
      <c r="C4" s="243"/>
      <c r="D4" s="243"/>
      <c r="E4" s="243"/>
      <c r="F4" s="243"/>
      <c r="G4" s="243"/>
    </row>
    <row r="5" spans="1:7" x14ac:dyDescent="0.3">
      <c r="A5" s="243" t="s">
        <v>6</v>
      </c>
      <c r="B5" s="243"/>
      <c r="C5" s="243"/>
      <c r="D5" s="243"/>
      <c r="E5" s="243"/>
      <c r="F5" s="243"/>
      <c r="G5" s="243"/>
    </row>
    <row r="6" spans="1:7" x14ac:dyDescent="0.3">
      <c r="A6" s="28" t="s">
        <v>112</v>
      </c>
      <c r="B6" s="29">
        <v>2019</v>
      </c>
      <c r="C6" s="29">
        <v>2018</v>
      </c>
      <c r="D6" s="29">
        <v>2017</v>
      </c>
      <c r="E6" s="29">
        <v>2016</v>
      </c>
      <c r="F6" s="29">
        <v>2015</v>
      </c>
      <c r="G6" s="29">
        <v>2014</v>
      </c>
    </row>
    <row r="7" spans="1:7" x14ac:dyDescent="0.3">
      <c r="A7" s="28" t="s">
        <v>113</v>
      </c>
      <c r="B7" s="30">
        <v>385.12805892135867</v>
      </c>
      <c r="C7" s="30">
        <v>366.12173913043483</v>
      </c>
      <c r="D7" s="30">
        <v>457.6521739130435</v>
      </c>
      <c r="E7" s="30">
        <v>427.91304347826087</v>
      </c>
      <c r="F7" s="30">
        <v>399.82608695652169</v>
      </c>
      <c r="G7" s="30">
        <v>380</v>
      </c>
    </row>
    <row r="8" spans="1:7" x14ac:dyDescent="0.3">
      <c r="A8" s="31" t="s">
        <v>114</v>
      </c>
      <c r="B8" s="32"/>
      <c r="C8" s="32"/>
      <c r="D8" s="32"/>
      <c r="E8" s="32"/>
      <c r="F8" s="32"/>
      <c r="G8" s="32"/>
    </row>
    <row r="9" spans="1:7" x14ac:dyDescent="0.3">
      <c r="A9" s="31" t="s">
        <v>115</v>
      </c>
      <c r="B9" s="33">
        <v>-63.275611784271746</v>
      </c>
      <c r="C9" s="33">
        <v>-80.724347826086969</v>
      </c>
      <c r="D9" s="33">
        <v>-101.53043478260871</v>
      </c>
      <c r="E9" s="33">
        <v>-66.832608695652183</v>
      </c>
      <c r="F9" s="33">
        <v>-54.96521739130435</v>
      </c>
      <c r="G9" s="33">
        <v>-58.5</v>
      </c>
    </row>
    <row r="10" spans="1:7" x14ac:dyDescent="0.3">
      <c r="A10" s="31" t="s">
        <v>116</v>
      </c>
      <c r="B10" s="33">
        <v>-96.282014730339668</v>
      </c>
      <c r="C10" s="33">
        <v>-91.530434782608708</v>
      </c>
      <c r="D10" s="33">
        <v>-114.41304347826087</v>
      </c>
      <c r="E10" s="33">
        <v>-106.97826086956522</v>
      </c>
      <c r="F10" s="33">
        <v>-99.956521739130423</v>
      </c>
      <c r="G10" s="33">
        <v>-95</v>
      </c>
    </row>
    <row r="11" spans="1:7" x14ac:dyDescent="0.3">
      <c r="A11" s="31" t="s">
        <v>117</v>
      </c>
      <c r="B11" s="33">
        <v>-45</v>
      </c>
      <c r="C11" s="33">
        <v>-43</v>
      </c>
      <c r="D11" s="33">
        <v>-43</v>
      </c>
      <c r="E11" s="33">
        <v>-41</v>
      </c>
      <c r="F11" s="33">
        <v>-40</v>
      </c>
      <c r="G11" s="33">
        <v>-38</v>
      </c>
    </row>
    <row r="12" spans="1:7" x14ac:dyDescent="0.3">
      <c r="A12" s="31" t="s">
        <v>118</v>
      </c>
      <c r="B12" s="33">
        <v>-5.77692088382038</v>
      </c>
      <c r="C12" s="33">
        <v>-5.4918260869565225</v>
      </c>
      <c r="D12" s="33">
        <v>-6.864782608695652</v>
      </c>
      <c r="E12" s="33">
        <v>-6.4186956521739127</v>
      </c>
      <c r="F12" s="33">
        <v>-5.9973913043478255</v>
      </c>
      <c r="G12" s="33">
        <v>-5.7</v>
      </c>
    </row>
    <row r="13" spans="1:7" x14ac:dyDescent="0.3">
      <c r="A13" s="31" t="s">
        <v>119</v>
      </c>
      <c r="B13" s="33">
        <v>-4</v>
      </c>
      <c r="C13" s="33">
        <v>-5</v>
      </c>
      <c r="D13" s="33">
        <v>-6</v>
      </c>
      <c r="E13" s="33">
        <v>-7</v>
      </c>
      <c r="F13" s="33">
        <v>-8</v>
      </c>
      <c r="G13" s="33">
        <v>-4</v>
      </c>
    </row>
    <row r="14" spans="1:7" x14ac:dyDescent="0.3">
      <c r="A14" s="31" t="s">
        <v>120</v>
      </c>
      <c r="B14" s="33">
        <v>-214.33454739843177</v>
      </c>
      <c r="C14" s="33">
        <v>-225.74660869565221</v>
      </c>
      <c r="D14" s="33">
        <v>-271.80826086956523</v>
      </c>
      <c r="E14" s="33">
        <v>-228.2295652173913</v>
      </c>
      <c r="F14" s="33">
        <v>-208.9191304347826</v>
      </c>
      <c r="G14" s="33">
        <v>-201.2</v>
      </c>
    </row>
    <row r="15" spans="1:7" x14ac:dyDescent="0.3">
      <c r="A15" s="28" t="s">
        <v>121</v>
      </c>
      <c r="B15" s="30">
        <v>170.79351152292691</v>
      </c>
      <c r="C15" s="30">
        <v>140.37513043478262</v>
      </c>
      <c r="D15" s="30">
        <v>185.84391304347827</v>
      </c>
      <c r="E15" s="30">
        <v>199.68347826086958</v>
      </c>
      <c r="F15" s="30">
        <v>190.90695652173909</v>
      </c>
      <c r="G15" s="30">
        <v>178.8</v>
      </c>
    </row>
    <row r="16" spans="1:7" x14ac:dyDescent="0.3">
      <c r="A16" s="28" t="s">
        <v>122</v>
      </c>
      <c r="B16" s="33"/>
      <c r="C16" s="33"/>
      <c r="D16" s="33"/>
      <c r="E16" s="33"/>
      <c r="F16" s="33"/>
      <c r="G16" s="33"/>
    </row>
    <row r="17" spans="1:7" x14ac:dyDescent="0.3">
      <c r="A17" s="31" t="s">
        <v>123</v>
      </c>
      <c r="B17" s="33">
        <v>11.55384176764076</v>
      </c>
      <c r="C17" s="33">
        <v>10.983652173913045</v>
      </c>
      <c r="D17" s="33">
        <v>13.729565217391304</v>
      </c>
      <c r="E17" s="33">
        <v>12.837391304347825</v>
      </c>
      <c r="F17" s="33">
        <v>11.994782608695651</v>
      </c>
      <c r="G17" s="33">
        <v>11.4</v>
      </c>
    </row>
    <row r="18" spans="1:7" x14ac:dyDescent="0.3">
      <c r="A18" s="31" t="s">
        <v>124</v>
      </c>
      <c r="B18" s="33">
        <v>75.405122356854349</v>
      </c>
      <c r="C18" s="33">
        <v>74.644869565217391</v>
      </c>
      <c r="D18" s="33">
        <v>78.306086956521739</v>
      </c>
      <c r="E18" s="33">
        <v>77.116521739130434</v>
      </c>
      <c r="F18" s="33">
        <v>75.993043478260873</v>
      </c>
      <c r="G18" s="33">
        <v>75.2</v>
      </c>
    </row>
    <row r="19" spans="1:7" x14ac:dyDescent="0.3">
      <c r="A19" s="31" t="s">
        <v>125</v>
      </c>
      <c r="B19" s="33">
        <v>12</v>
      </c>
      <c r="C19" s="33">
        <v>20</v>
      </c>
      <c r="D19" s="33">
        <v>70</v>
      </c>
      <c r="E19" s="33">
        <v>8</v>
      </c>
      <c r="F19" s="33">
        <v>7</v>
      </c>
      <c r="G19" s="33">
        <v>5</v>
      </c>
    </row>
    <row r="20" spans="1:7" x14ac:dyDescent="0.3">
      <c r="A20" s="31" t="s">
        <v>126</v>
      </c>
      <c r="B20" s="33">
        <v>15</v>
      </c>
      <c r="C20" s="33">
        <v>11</v>
      </c>
      <c r="D20" s="33">
        <v>10</v>
      </c>
      <c r="E20" s="33">
        <v>40</v>
      </c>
      <c r="F20" s="33">
        <v>10</v>
      </c>
      <c r="G20" s="33">
        <v>8</v>
      </c>
    </row>
    <row r="21" spans="1:7" x14ac:dyDescent="0.3">
      <c r="A21" s="28" t="s">
        <v>127</v>
      </c>
      <c r="B21" s="30">
        <v>113.95896412449511</v>
      </c>
      <c r="C21" s="30">
        <v>116.62852173913043</v>
      </c>
      <c r="D21" s="30">
        <v>172.03565217391304</v>
      </c>
      <c r="E21" s="30">
        <v>137.95391304347825</v>
      </c>
      <c r="F21" s="30">
        <v>104.98782608695652</v>
      </c>
      <c r="G21" s="30">
        <v>99.600000000000009</v>
      </c>
    </row>
    <row r="22" spans="1:7" x14ac:dyDescent="0.3">
      <c r="A22" s="28" t="s">
        <v>128</v>
      </c>
      <c r="B22" s="30">
        <v>56.834547398431795</v>
      </c>
      <c r="C22" s="30">
        <v>23.746608695652185</v>
      </c>
      <c r="D22" s="30">
        <v>13.808260869565231</v>
      </c>
      <c r="E22" s="30">
        <v>61.729565217391325</v>
      </c>
      <c r="F22" s="30">
        <v>85.919130434782574</v>
      </c>
      <c r="G22" s="30">
        <v>79.2</v>
      </c>
    </row>
    <row r="23" spans="1:7" ht="28.8" x14ac:dyDescent="0.3">
      <c r="A23" s="28" t="s">
        <v>129</v>
      </c>
      <c r="B23" s="33"/>
      <c r="C23" s="33"/>
      <c r="D23" s="33"/>
      <c r="E23" s="33"/>
      <c r="F23" s="33"/>
      <c r="G23" s="33"/>
    </row>
    <row r="24" spans="1:7" x14ac:dyDescent="0.3">
      <c r="A24" s="31" t="s">
        <v>130</v>
      </c>
      <c r="B24" s="33">
        <v>57.769208838203795</v>
      </c>
      <c r="C24" s="33">
        <v>54.918260869565223</v>
      </c>
      <c r="D24" s="33">
        <v>68.647826086956528</v>
      </c>
      <c r="E24" s="33">
        <v>64.186956521739134</v>
      </c>
      <c r="F24" s="33">
        <v>59.973913043478248</v>
      </c>
      <c r="G24" s="33">
        <v>57</v>
      </c>
    </row>
    <row r="25" spans="1:7" x14ac:dyDescent="0.3">
      <c r="A25" s="31" t="s">
        <v>131</v>
      </c>
      <c r="B25" s="33">
        <v>7.7025611784271737</v>
      </c>
      <c r="C25" s="33">
        <v>7.3224347826086964</v>
      </c>
      <c r="D25" s="33">
        <v>9.1530434782608694</v>
      </c>
      <c r="E25" s="33">
        <v>8.5582608695652169</v>
      </c>
      <c r="F25" s="33">
        <v>7.9965217391304337</v>
      </c>
      <c r="G25" s="33">
        <v>7.6000000000000005</v>
      </c>
    </row>
    <row r="26" spans="1:7" x14ac:dyDescent="0.3">
      <c r="A26" s="31" t="s">
        <v>132</v>
      </c>
      <c r="B26" s="33">
        <v>-38.512805892135873</v>
      </c>
      <c r="C26" s="33">
        <v>-36.612173913043485</v>
      </c>
      <c r="D26" s="33">
        <v>-45.765217391304354</v>
      </c>
      <c r="E26" s="33">
        <v>-42.791304347826092</v>
      </c>
      <c r="F26" s="33">
        <v>-39.982608695652175</v>
      </c>
      <c r="G26" s="33">
        <v>-38</v>
      </c>
    </row>
    <row r="27" spans="1:7" x14ac:dyDescent="0.3">
      <c r="A27" s="31" t="s">
        <v>133</v>
      </c>
      <c r="B27" s="33">
        <v>-11</v>
      </c>
      <c r="C27" s="33">
        <v>6</v>
      </c>
      <c r="D27" s="33">
        <v>8</v>
      </c>
      <c r="E27" s="33">
        <v>-15</v>
      </c>
      <c r="F27" s="33">
        <v>-20</v>
      </c>
      <c r="G27" s="33">
        <v>-14</v>
      </c>
    </row>
    <row r="28" spans="1:7" x14ac:dyDescent="0.3">
      <c r="A28" s="31" t="s">
        <v>134</v>
      </c>
      <c r="B28" s="33">
        <v>5.01</v>
      </c>
      <c r="C28" s="33">
        <v>4.8</v>
      </c>
      <c r="D28" s="33">
        <v>4.9350000000000005</v>
      </c>
      <c r="E28" s="33">
        <v>5.282</v>
      </c>
      <c r="F28" s="33">
        <v>5.25</v>
      </c>
      <c r="G28" s="33">
        <v>6.3500000000000005</v>
      </c>
    </row>
    <row r="29" spans="1:7" x14ac:dyDescent="0.3">
      <c r="A29" s="28" t="s">
        <v>135</v>
      </c>
      <c r="B29" s="30">
        <v>20.968964124495095</v>
      </c>
      <c r="C29" s="30">
        <v>36.428521739130431</v>
      </c>
      <c r="D29" s="30">
        <v>44.970652173913045</v>
      </c>
      <c r="E29" s="30">
        <v>20.235913043478259</v>
      </c>
      <c r="F29" s="30">
        <v>13.237826086956503</v>
      </c>
      <c r="G29" s="30">
        <v>18.949999999999996</v>
      </c>
    </row>
    <row r="30" spans="1:7" x14ac:dyDescent="0.3">
      <c r="A30" s="31" t="s">
        <v>136</v>
      </c>
      <c r="B30" s="33">
        <v>77.803511522926897</v>
      </c>
      <c r="C30" s="33">
        <v>60.175130434782616</v>
      </c>
      <c r="D30" s="33">
        <v>58.778913043478276</v>
      </c>
      <c r="E30" s="33">
        <v>81.965478260869588</v>
      </c>
      <c r="F30" s="33">
        <v>99.156956521739076</v>
      </c>
      <c r="G30" s="33">
        <v>98.15</v>
      </c>
    </row>
    <row r="31" spans="1:7" x14ac:dyDescent="0.3">
      <c r="A31" s="31" t="s">
        <v>137</v>
      </c>
      <c r="B31" s="33">
        <v>41.1</v>
      </c>
      <c r="C31" s="33">
        <v>39.659999999999997</v>
      </c>
      <c r="D31" s="33">
        <v>38.4</v>
      </c>
      <c r="E31" s="33">
        <v>37.5</v>
      </c>
      <c r="F31" s="33">
        <v>35.879999999999995</v>
      </c>
      <c r="G31" s="33">
        <v>34.68</v>
      </c>
    </row>
    <row r="32" spans="1:7" x14ac:dyDescent="0.3">
      <c r="A32" s="31" t="s">
        <v>138</v>
      </c>
      <c r="B32" s="33">
        <v>36.703511522926895</v>
      </c>
      <c r="C32" s="33">
        <v>20.51513043478262</v>
      </c>
      <c r="D32" s="33">
        <v>20.378913043478278</v>
      </c>
      <c r="E32" s="33">
        <v>44.465478260869588</v>
      </c>
      <c r="F32" s="33">
        <v>63.276956521739081</v>
      </c>
      <c r="G32" s="33">
        <v>63.470000000000006</v>
      </c>
    </row>
    <row r="33" spans="1:7" x14ac:dyDescent="0.3">
      <c r="A33" s="31" t="s">
        <v>139</v>
      </c>
      <c r="B33" s="33">
        <v>7.7077374198146478</v>
      </c>
      <c r="C33" s="33">
        <v>4.3081773913043504</v>
      </c>
      <c r="D33" s="33">
        <v>4.2795717391304384</v>
      </c>
      <c r="E33" s="33">
        <v>9.3377504347826132</v>
      </c>
      <c r="F33" s="33">
        <v>13.288160869565207</v>
      </c>
      <c r="G33" s="33">
        <v>13.328700000000001</v>
      </c>
    </row>
    <row r="34" spans="1:7" x14ac:dyDescent="0.3">
      <c r="A34" s="28" t="s">
        <v>140</v>
      </c>
      <c r="B34" s="30">
        <v>28.995774103112247</v>
      </c>
      <c r="C34" s="30">
        <v>16.206953043478268</v>
      </c>
      <c r="D34" s="30">
        <v>16.099341304347838</v>
      </c>
      <c r="E34" s="30">
        <v>35.127727826086975</v>
      </c>
      <c r="F34" s="30">
        <v>49.988795652173877</v>
      </c>
      <c r="G34" s="30">
        <v>50.141300000000001</v>
      </c>
    </row>
    <row r="35" spans="1:7" ht="15.6" x14ac:dyDescent="0.3">
      <c r="A35" s="34"/>
      <c r="B35" s="35"/>
    </row>
    <row r="36" spans="1:7" x14ac:dyDescent="0.3">
      <c r="A36" s="36" t="s">
        <v>141</v>
      </c>
    </row>
    <row r="37" spans="1:7" x14ac:dyDescent="0.3">
      <c r="A37" s="244" t="s">
        <v>142</v>
      </c>
      <c r="B37" s="244"/>
      <c r="C37" s="244"/>
      <c r="D37" s="244"/>
      <c r="E37" s="244"/>
      <c r="F37" s="244"/>
      <c r="G37" s="244"/>
    </row>
    <row r="38" spans="1:7" x14ac:dyDescent="0.3">
      <c r="A38" s="244" t="s">
        <v>143</v>
      </c>
      <c r="B38" s="244"/>
      <c r="C38" s="244"/>
      <c r="D38" s="244"/>
      <c r="E38" s="244"/>
      <c r="F38" s="244"/>
      <c r="G38" s="244"/>
    </row>
    <row r="39" spans="1:7" x14ac:dyDescent="0.3">
      <c r="A39" s="244" t="s">
        <v>144</v>
      </c>
      <c r="B39" s="244"/>
      <c r="C39" s="244"/>
      <c r="D39" s="244"/>
      <c r="E39" s="244"/>
      <c r="F39" s="244"/>
      <c r="G39" s="244"/>
    </row>
    <row r="40" spans="1:7" x14ac:dyDescent="0.3">
      <c r="A40" s="244" t="s">
        <v>145</v>
      </c>
      <c r="B40" s="244"/>
      <c r="C40" s="244"/>
      <c r="D40" s="244"/>
      <c r="E40" s="244"/>
      <c r="F40" s="244"/>
      <c r="G40" s="244"/>
    </row>
    <row r="41" spans="1:7" x14ac:dyDescent="0.3">
      <c r="A41" s="244" t="s">
        <v>146</v>
      </c>
      <c r="B41" s="244"/>
      <c r="C41" s="244"/>
      <c r="D41" s="244"/>
      <c r="E41" s="244"/>
      <c r="F41" s="244"/>
      <c r="G41" s="244"/>
    </row>
    <row r="42" spans="1:7" x14ac:dyDescent="0.3">
      <c r="A42" s="244" t="s">
        <v>147</v>
      </c>
      <c r="B42" s="244"/>
      <c r="C42" s="244"/>
      <c r="D42" s="244"/>
      <c r="E42" s="244"/>
      <c r="F42" s="244"/>
      <c r="G42" s="244"/>
    </row>
  </sheetData>
  <mergeCells count="10">
    <mergeCell ref="A39:G39"/>
    <mergeCell ref="A40:G40"/>
    <mergeCell ref="A41:G41"/>
    <mergeCell ref="A42:G42"/>
    <mergeCell ref="A2:G2"/>
    <mergeCell ref="A3:G3"/>
    <mergeCell ref="A4:G4"/>
    <mergeCell ref="A5:G5"/>
    <mergeCell ref="A37:G37"/>
    <mergeCell ref="A38:G3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C000"/>
  </sheetPr>
  <dimension ref="A2:G32"/>
  <sheetViews>
    <sheetView workbookViewId="0"/>
  </sheetViews>
  <sheetFormatPr defaultRowHeight="14.4" x14ac:dyDescent="0.3"/>
  <cols>
    <col min="1" max="1" width="39.5546875" bestFit="1" customWidth="1"/>
  </cols>
  <sheetData>
    <row r="2" spans="1:7" ht="17.399999999999999" x14ac:dyDescent="0.3">
      <c r="A2" s="245" t="s">
        <v>148</v>
      </c>
      <c r="B2" s="245"/>
      <c r="C2" s="245"/>
      <c r="D2" s="245"/>
      <c r="E2" s="245"/>
      <c r="F2" s="245"/>
      <c r="G2" s="245"/>
    </row>
    <row r="3" spans="1:7" ht="15.6" x14ac:dyDescent="0.3">
      <c r="A3" s="246" t="s">
        <v>110</v>
      </c>
      <c r="B3" s="246"/>
      <c r="C3" s="246"/>
      <c r="D3" s="246"/>
      <c r="E3" s="246"/>
      <c r="F3" s="246"/>
      <c r="G3" s="246"/>
    </row>
    <row r="4" spans="1:7" x14ac:dyDescent="0.3">
      <c r="A4" s="243" t="s">
        <v>41</v>
      </c>
      <c r="B4" s="243"/>
      <c r="C4" s="243"/>
      <c r="D4" s="243"/>
      <c r="E4" s="243"/>
      <c r="F4" s="243"/>
      <c r="G4" s="243"/>
    </row>
    <row r="5" spans="1:7" x14ac:dyDescent="0.3">
      <c r="A5" s="243" t="s">
        <v>6</v>
      </c>
      <c r="B5" s="243"/>
      <c r="C5" s="243"/>
      <c r="D5" s="243"/>
      <c r="E5" s="243"/>
      <c r="F5" s="243"/>
      <c r="G5" s="243"/>
    </row>
    <row r="6" spans="1:7" x14ac:dyDescent="0.3">
      <c r="A6" s="28" t="s">
        <v>112</v>
      </c>
      <c r="B6" s="29">
        <v>2019</v>
      </c>
      <c r="C6" s="29">
        <v>2018</v>
      </c>
      <c r="D6" s="29">
        <v>2017</v>
      </c>
      <c r="E6" s="29">
        <v>2016</v>
      </c>
      <c r="F6" s="29">
        <v>2015</v>
      </c>
      <c r="G6" s="29">
        <v>2014</v>
      </c>
    </row>
    <row r="7" spans="1:7" x14ac:dyDescent="0.3">
      <c r="A7" s="28" t="s">
        <v>42</v>
      </c>
      <c r="B7" s="32"/>
      <c r="C7" s="32"/>
      <c r="D7" s="32"/>
      <c r="E7" s="32"/>
      <c r="F7" s="32"/>
      <c r="G7" s="32"/>
    </row>
    <row r="8" spans="1:7" x14ac:dyDescent="0.3">
      <c r="A8" s="28" t="s">
        <v>149</v>
      </c>
      <c r="B8" s="32"/>
      <c r="C8" s="32"/>
      <c r="D8" s="32"/>
      <c r="E8" s="32"/>
      <c r="F8" s="32"/>
      <c r="G8" s="32"/>
    </row>
    <row r="9" spans="1:7" x14ac:dyDescent="0.3">
      <c r="A9" s="31" t="s">
        <v>150</v>
      </c>
      <c r="B9" s="37">
        <v>155.55989192919918</v>
      </c>
      <c r="C9" s="37">
        <v>138.56411782608694</v>
      </c>
      <c r="D9" s="37">
        <v>157.35716478260869</v>
      </c>
      <c r="E9" s="37">
        <v>128.25782347826086</v>
      </c>
      <c r="F9" s="37">
        <v>77.130095652173878</v>
      </c>
      <c r="G9" s="37">
        <v>100.1413</v>
      </c>
    </row>
    <row r="10" spans="1:7" x14ac:dyDescent="0.3">
      <c r="A10" s="31" t="s">
        <v>151</v>
      </c>
      <c r="B10" s="37">
        <v>82</v>
      </c>
      <c r="C10" s="37">
        <v>74</v>
      </c>
      <c r="D10" s="37">
        <v>66</v>
      </c>
      <c r="E10" s="37">
        <v>77</v>
      </c>
      <c r="F10" s="37">
        <v>75</v>
      </c>
      <c r="G10" s="37">
        <v>77</v>
      </c>
    </row>
    <row r="11" spans="1:7" x14ac:dyDescent="0.3">
      <c r="A11" s="31" t="s">
        <v>152</v>
      </c>
      <c r="B11" s="37">
        <v>113</v>
      </c>
      <c r="C11" s="37">
        <v>108</v>
      </c>
      <c r="D11" s="37">
        <v>105</v>
      </c>
      <c r="E11" s="37">
        <v>103</v>
      </c>
      <c r="F11" s="37">
        <v>100</v>
      </c>
      <c r="G11" s="37">
        <v>100</v>
      </c>
    </row>
    <row r="12" spans="1:7" x14ac:dyDescent="0.3">
      <c r="A12" s="31" t="s">
        <v>153</v>
      </c>
      <c r="B12" s="37">
        <v>241</v>
      </c>
      <c r="C12" s="37">
        <v>256</v>
      </c>
      <c r="D12" s="37">
        <v>196</v>
      </c>
      <c r="E12" s="37">
        <v>192</v>
      </c>
      <c r="F12" s="37">
        <v>187</v>
      </c>
      <c r="G12" s="37">
        <v>187</v>
      </c>
    </row>
    <row r="13" spans="1:7" x14ac:dyDescent="0.3">
      <c r="A13" s="28" t="s">
        <v>154</v>
      </c>
      <c r="B13" s="38">
        <v>591.55989192919924</v>
      </c>
      <c r="C13" s="38">
        <v>576.56411782608689</v>
      </c>
      <c r="D13" s="38">
        <v>524.35716478260872</v>
      </c>
      <c r="E13" s="38">
        <v>500.25782347826089</v>
      </c>
      <c r="F13" s="38">
        <v>439.13009565217385</v>
      </c>
      <c r="G13" s="38">
        <v>464.1413</v>
      </c>
    </row>
    <row r="14" spans="1:7" x14ac:dyDescent="0.3">
      <c r="A14" s="31" t="s">
        <v>155</v>
      </c>
      <c r="B14" s="37">
        <v>85</v>
      </c>
      <c r="C14" s="37">
        <v>76</v>
      </c>
      <c r="D14" s="37">
        <v>75</v>
      </c>
      <c r="E14" s="37">
        <v>62</v>
      </c>
      <c r="F14" s="37">
        <v>50</v>
      </c>
      <c r="G14" s="37">
        <v>50</v>
      </c>
    </row>
    <row r="15" spans="1:7" x14ac:dyDescent="0.3">
      <c r="A15" s="31" t="s">
        <v>156</v>
      </c>
      <c r="B15" s="37">
        <v>647</v>
      </c>
      <c r="C15" s="37">
        <v>622</v>
      </c>
      <c r="D15" s="37">
        <v>643</v>
      </c>
      <c r="E15" s="37">
        <v>661</v>
      </c>
      <c r="F15" s="37">
        <v>672</v>
      </c>
      <c r="G15" s="37">
        <v>562</v>
      </c>
    </row>
    <row r="16" spans="1:7" x14ac:dyDescent="0.3">
      <c r="A16" s="31" t="s">
        <v>157</v>
      </c>
      <c r="B16" s="37">
        <v>50</v>
      </c>
      <c r="C16" s="37">
        <v>50</v>
      </c>
      <c r="D16" s="37">
        <v>50</v>
      </c>
      <c r="E16" s="37">
        <v>50</v>
      </c>
      <c r="F16" s="37">
        <v>50</v>
      </c>
      <c r="G16" s="37">
        <v>50</v>
      </c>
    </row>
    <row r="17" spans="1:7" x14ac:dyDescent="0.3">
      <c r="A17" s="31" t="s">
        <v>158</v>
      </c>
      <c r="B17" s="37">
        <v>46</v>
      </c>
      <c r="C17" s="37">
        <v>45</v>
      </c>
      <c r="D17" s="37">
        <v>41</v>
      </c>
      <c r="E17" s="37">
        <v>35</v>
      </c>
      <c r="F17" s="37">
        <v>35</v>
      </c>
      <c r="G17" s="37">
        <v>28</v>
      </c>
    </row>
    <row r="18" spans="1:7" x14ac:dyDescent="0.3">
      <c r="A18" s="28" t="s">
        <v>159</v>
      </c>
      <c r="B18" s="38">
        <v>1419.5598919291992</v>
      </c>
      <c r="C18" s="38">
        <v>1369.5641178260869</v>
      </c>
      <c r="D18" s="38">
        <v>1333.3571647826088</v>
      </c>
      <c r="E18" s="38">
        <v>1308.2578234782609</v>
      </c>
      <c r="F18" s="38">
        <v>1246.1300956521738</v>
      </c>
      <c r="G18" s="38">
        <v>1154.1413</v>
      </c>
    </row>
    <row r="19" spans="1:7" x14ac:dyDescent="0.3">
      <c r="A19" s="28" t="s">
        <v>160</v>
      </c>
      <c r="B19" s="37"/>
      <c r="C19" s="37"/>
      <c r="D19" s="37"/>
      <c r="E19" s="37"/>
      <c r="F19" s="37"/>
      <c r="G19" s="37"/>
    </row>
    <row r="20" spans="1:7" x14ac:dyDescent="0.3">
      <c r="A20" s="28" t="s">
        <v>161</v>
      </c>
      <c r="B20" s="37"/>
      <c r="C20" s="37"/>
      <c r="D20" s="37"/>
      <c r="E20" s="37"/>
      <c r="F20" s="37"/>
      <c r="G20" s="37"/>
    </row>
    <row r="21" spans="1:7" x14ac:dyDescent="0.3">
      <c r="A21" s="31" t="s">
        <v>162</v>
      </c>
      <c r="B21" s="37">
        <v>148</v>
      </c>
      <c r="C21" s="37">
        <v>149</v>
      </c>
      <c r="D21" s="37">
        <v>140</v>
      </c>
      <c r="E21" s="37">
        <v>137</v>
      </c>
      <c r="F21" s="37">
        <v>126</v>
      </c>
      <c r="G21" s="37">
        <v>108</v>
      </c>
    </row>
    <row r="22" spans="1:7" x14ac:dyDescent="0.3">
      <c r="A22" s="31" t="s">
        <v>163</v>
      </c>
      <c r="B22" s="37">
        <v>70</v>
      </c>
      <c r="C22" s="37">
        <v>61</v>
      </c>
      <c r="D22" s="37">
        <v>60</v>
      </c>
      <c r="E22" s="37">
        <v>55</v>
      </c>
      <c r="F22" s="37">
        <v>48</v>
      </c>
      <c r="G22" s="37">
        <v>38</v>
      </c>
    </row>
    <row r="23" spans="1:7" x14ac:dyDescent="0.3">
      <c r="A23" s="31" t="s">
        <v>164</v>
      </c>
      <c r="B23" s="37">
        <v>26</v>
      </c>
      <c r="C23" s="37">
        <v>26</v>
      </c>
      <c r="D23" s="37">
        <v>24</v>
      </c>
      <c r="E23" s="37">
        <v>23</v>
      </c>
      <c r="F23" s="37">
        <v>21</v>
      </c>
      <c r="G23" s="37">
        <v>16</v>
      </c>
    </row>
    <row r="24" spans="1:7" x14ac:dyDescent="0.3">
      <c r="A24" s="28" t="s">
        <v>165</v>
      </c>
      <c r="B24" s="38">
        <v>244</v>
      </c>
      <c r="C24" s="38">
        <v>236</v>
      </c>
      <c r="D24" s="38">
        <v>224</v>
      </c>
      <c r="E24" s="38">
        <v>215</v>
      </c>
      <c r="F24" s="38">
        <v>195</v>
      </c>
      <c r="G24" s="38">
        <v>162</v>
      </c>
    </row>
    <row r="25" spans="1:7" x14ac:dyDescent="0.3">
      <c r="A25" s="31" t="s">
        <v>166</v>
      </c>
      <c r="B25" s="37">
        <v>615</v>
      </c>
      <c r="C25" s="37">
        <v>600</v>
      </c>
      <c r="D25" s="37">
        <v>580</v>
      </c>
      <c r="E25" s="37">
        <v>570</v>
      </c>
      <c r="F25" s="37">
        <v>550</v>
      </c>
      <c r="G25" s="37">
        <v>540</v>
      </c>
    </row>
    <row r="26" spans="1:7" x14ac:dyDescent="0.3">
      <c r="A26" s="31" t="s">
        <v>167</v>
      </c>
      <c r="B26" s="37">
        <v>64.141300000000001</v>
      </c>
      <c r="C26" s="37">
        <v>51.141300000000001</v>
      </c>
      <c r="D26" s="37">
        <v>48.141300000000228</v>
      </c>
      <c r="E26" s="37">
        <v>43.141300000000001</v>
      </c>
      <c r="F26" s="37">
        <v>41.141300000000001</v>
      </c>
      <c r="G26" s="37">
        <v>27.141300000000001</v>
      </c>
    </row>
    <row r="27" spans="1:7" x14ac:dyDescent="0.3">
      <c r="A27" s="28" t="s">
        <v>168</v>
      </c>
      <c r="B27" s="38">
        <v>923.1413</v>
      </c>
      <c r="C27" s="38">
        <v>887.1413</v>
      </c>
      <c r="D27" s="38">
        <v>852.14130000000023</v>
      </c>
      <c r="E27" s="38">
        <v>828.1413</v>
      </c>
      <c r="F27" s="38">
        <v>786.1413</v>
      </c>
      <c r="G27" s="38">
        <v>729.1413</v>
      </c>
    </row>
    <row r="28" spans="1:7" x14ac:dyDescent="0.3">
      <c r="A28" s="28" t="s">
        <v>169</v>
      </c>
      <c r="B28" s="37"/>
      <c r="C28" s="37"/>
      <c r="D28" s="37"/>
      <c r="E28" s="37"/>
      <c r="F28" s="37"/>
      <c r="G28" s="37"/>
    </row>
    <row r="29" spans="1:7" x14ac:dyDescent="0.3">
      <c r="A29" s="31" t="s">
        <v>170</v>
      </c>
      <c r="B29" s="37">
        <v>271.41859192919918</v>
      </c>
      <c r="C29" s="37">
        <v>257.42281782608694</v>
      </c>
      <c r="D29" s="37">
        <v>256.21586478260866</v>
      </c>
      <c r="E29" s="37">
        <v>255.11652347826083</v>
      </c>
      <c r="F29" s="37">
        <v>234.98879565217388</v>
      </c>
      <c r="G29" s="37">
        <v>200</v>
      </c>
    </row>
    <row r="30" spans="1:7" x14ac:dyDescent="0.3">
      <c r="A30" s="31" t="s">
        <v>171</v>
      </c>
      <c r="B30" s="37">
        <v>225</v>
      </c>
      <c r="C30" s="37">
        <v>225</v>
      </c>
      <c r="D30" s="37">
        <v>225</v>
      </c>
      <c r="E30" s="37">
        <v>225</v>
      </c>
      <c r="F30" s="37">
        <v>225</v>
      </c>
      <c r="G30" s="37">
        <v>225</v>
      </c>
    </row>
    <row r="31" spans="1:7" x14ac:dyDescent="0.3">
      <c r="A31" s="28" t="s">
        <v>172</v>
      </c>
      <c r="B31" s="38">
        <v>496.41859192919918</v>
      </c>
      <c r="C31" s="38">
        <v>482.42281782608694</v>
      </c>
      <c r="D31" s="38">
        <v>481.21586478260866</v>
      </c>
      <c r="E31" s="38">
        <v>480.11652347826083</v>
      </c>
      <c r="F31" s="38">
        <v>459.98879565217385</v>
      </c>
      <c r="G31" s="38">
        <v>425</v>
      </c>
    </row>
    <row r="32" spans="1:7" x14ac:dyDescent="0.3">
      <c r="A32" s="28" t="s">
        <v>173</v>
      </c>
      <c r="B32" s="38">
        <v>1419.5598919291992</v>
      </c>
      <c r="C32" s="38">
        <v>1369.5641178260869</v>
      </c>
      <c r="D32" s="38">
        <v>1333.3571647826088</v>
      </c>
      <c r="E32" s="38">
        <v>1308.2578234782609</v>
      </c>
      <c r="F32" s="38">
        <v>1246.1300956521738</v>
      </c>
      <c r="G32" s="38">
        <v>1154.1413</v>
      </c>
    </row>
  </sheetData>
  <mergeCells count="4">
    <mergeCell ref="A2:G2"/>
    <mergeCell ref="A3:G3"/>
    <mergeCell ref="A4:G4"/>
    <mergeCell ref="A5:G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C000"/>
  </sheetPr>
  <dimension ref="A2:G30"/>
  <sheetViews>
    <sheetView workbookViewId="0"/>
  </sheetViews>
  <sheetFormatPr defaultRowHeight="14.4" x14ac:dyDescent="0.3"/>
  <cols>
    <col min="1" max="1" width="39.5546875" bestFit="1" customWidth="1"/>
    <col min="2" max="7" width="9.109375" style="39"/>
  </cols>
  <sheetData>
    <row r="2" spans="1:7" ht="17.399999999999999" x14ac:dyDescent="0.3">
      <c r="A2" s="245" t="s">
        <v>174</v>
      </c>
      <c r="B2" s="245"/>
      <c r="C2" s="245"/>
      <c r="D2" s="245"/>
      <c r="E2" s="245"/>
      <c r="F2" s="245"/>
      <c r="G2" s="245"/>
    </row>
    <row r="3" spans="1:7" x14ac:dyDescent="0.3">
      <c r="A3" s="243" t="s">
        <v>110</v>
      </c>
      <c r="B3" s="243"/>
      <c r="C3" s="243"/>
      <c r="D3" s="243"/>
      <c r="E3" s="243"/>
      <c r="F3" s="243"/>
      <c r="G3" s="243"/>
    </row>
    <row r="4" spans="1:7" x14ac:dyDescent="0.3">
      <c r="A4" s="243" t="s">
        <v>78</v>
      </c>
      <c r="B4" s="243"/>
      <c r="C4" s="243"/>
      <c r="D4" s="243"/>
      <c r="E4" s="243"/>
      <c r="F4" s="243"/>
      <c r="G4" s="243"/>
    </row>
    <row r="5" spans="1:7" x14ac:dyDescent="0.3">
      <c r="A5" s="248" t="s">
        <v>6</v>
      </c>
      <c r="B5" s="248"/>
      <c r="C5" s="248"/>
      <c r="D5" s="248"/>
      <c r="E5" s="248"/>
      <c r="F5" s="248"/>
      <c r="G5" s="248"/>
    </row>
    <row r="6" spans="1:7" x14ac:dyDescent="0.3">
      <c r="A6" s="40" t="s">
        <v>112</v>
      </c>
      <c r="B6" s="41">
        <v>2019</v>
      </c>
      <c r="C6" s="41">
        <v>2018</v>
      </c>
      <c r="D6" s="41">
        <v>2017</v>
      </c>
      <c r="E6" s="41">
        <v>2016</v>
      </c>
      <c r="F6" s="41">
        <v>2015</v>
      </c>
      <c r="G6" s="41">
        <v>2014</v>
      </c>
    </row>
    <row r="7" spans="1:7" x14ac:dyDescent="0.3">
      <c r="A7" s="42" t="s">
        <v>175</v>
      </c>
      <c r="B7" s="43">
        <v>28.995774103112247</v>
      </c>
      <c r="C7" s="43">
        <v>16.206953043478268</v>
      </c>
      <c r="D7" s="43">
        <v>16.099341304347838</v>
      </c>
      <c r="E7" s="43">
        <v>35.127727826086975</v>
      </c>
      <c r="F7" s="43">
        <v>49.988795652173877</v>
      </c>
      <c r="G7" s="43">
        <v>50.141300000000001</v>
      </c>
    </row>
    <row r="8" spans="1:7" x14ac:dyDescent="0.3">
      <c r="A8" s="247" t="s">
        <v>176</v>
      </c>
      <c r="B8" s="247"/>
      <c r="C8" s="247"/>
      <c r="D8" s="247"/>
      <c r="E8" s="247"/>
      <c r="F8" s="247"/>
      <c r="G8" s="247"/>
    </row>
    <row r="9" spans="1:7" x14ac:dyDescent="0.3">
      <c r="A9" s="44" t="s">
        <v>177</v>
      </c>
      <c r="B9" s="45">
        <v>45</v>
      </c>
      <c r="C9" s="45">
        <v>43</v>
      </c>
      <c r="D9" s="45">
        <v>43</v>
      </c>
      <c r="E9" s="45">
        <v>41</v>
      </c>
      <c r="F9" s="45">
        <v>40</v>
      </c>
      <c r="G9" s="45">
        <v>38</v>
      </c>
    </row>
    <row r="10" spans="1:7" x14ac:dyDescent="0.3">
      <c r="A10" s="44" t="s">
        <v>178</v>
      </c>
      <c r="B10" s="45"/>
      <c r="C10" s="45"/>
      <c r="D10" s="45"/>
      <c r="E10" s="45"/>
      <c r="F10" s="45"/>
      <c r="G10" s="45"/>
    </row>
    <row r="11" spans="1:7" x14ac:dyDescent="0.3">
      <c r="A11" s="46" t="s">
        <v>179</v>
      </c>
      <c r="B11" s="45">
        <v>-5</v>
      </c>
      <c r="C11" s="45">
        <v>-3</v>
      </c>
      <c r="D11" s="45">
        <v>-2</v>
      </c>
      <c r="E11" s="45">
        <v>-3</v>
      </c>
      <c r="F11" s="45">
        <v>0</v>
      </c>
      <c r="G11" s="45">
        <v>-1</v>
      </c>
    </row>
    <row r="12" spans="1:7" x14ac:dyDescent="0.3">
      <c r="A12" s="46" t="s">
        <v>180</v>
      </c>
      <c r="B12" s="45">
        <v>-1</v>
      </c>
      <c r="C12" s="45">
        <v>11</v>
      </c>
      <c r="D12" s="45">
        <v>4</v>
      </c>
      <c r="E12" s="45">
        <v>13</v>
      </c>
      <c r="F12" s="45">
        <v>23</v>
      </c>
      <c r="G12" s="45">
        <v>-4</v>
      </c>
    </row>
    <row r="13" spans="1:7" x14ac:dyDescent="0.3">
      <c r="A13" s="46" t="s">
        <v>181</v>
      </c>
      <c r="B13" s="45">
        <v>15</v>
      </c>
      <c r="C13" s="45">
        <v>-60</v>
      </c>
      <c r="D13" s="45">
        <v>-4</v>
      </c>
      <c r="E13" s="45">
        <v>-5</v>
      </c>
      <c r="F13" s="45">
        <v>0</v>
      </c>
      <c r="G13" s="45">
        <v>3</v>
      </c>
    </row>
    <row r="14" spans="1:7" x14ac:dyDescent="0.3">
      <c r="A14" s="46" t="s">
        <v>182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x14ac:dyDescent="0.3">
      <c r="A15" s="40" t="s">
        <v>183</v>
      </c>
      <c r="B15" s="43">
        <v>82.99577410311224</v>
      </c>
      <c r="C15" s="43">
        <v>7.2069530434782649</v>
      </c>
      <c r="D15" s="43">
        <v>57.099341304347838</v>
      </c>
      <c r="E15" s="43">
        <v>81.127727826086982</v>
      </c>
      <c r="F15" s="43">
        <v>112.98879565217388</v>
      </c>
      <c r="G15" s="43">
        <v>86.141300000000001</v>
      </c>
    </row>
    <row r="16" spans="1:7" x14ac:dyDescent="0.3">
      <c r="A16" s="247" t="s">
        <v>184</v>
      </c>
      <c r="B16" s="247"/>
      <c r="C16" s="247"/>
      <c r="D16" s="247"/>
      <c r="E16" s="247"/>
      <c r="F16" s="247"/>
      <c r="G16" s="247"/>
    </row>
    <row r="17" spans="1:7" x14ac:dyDescent="0.3">
      <c r="A17" s="46" t="s">
        <v>185</v>
      </c>
      <c r="B17" s="45">
        <v>-70</v>
      </c>
      <c r="C17" s="45">
        <v>-22</v>
      </c>
      <c r="D17" s="45">
        <v>-25</v>
      </c>
      <c r="E17" s="45">
        <v>-30</v>
      </c>
      <c r="F17" s="45">
        <v>-150</v>
      </c>
      <c r="G17" s="45">
        <v>-10</v>
      </c>
    </row>
    <row r="18" spans="1:7" x14ac:dyDescent="0.3">
      <c r="A18" s="47" t="s">
        <v>186</v>
      </c>
      <c r="B18" s="45">
        <v>-17</v>
      </c>
      <c r="C18" s="45">
        <v>-9</v>
      </c>
      <c r="D18" s="45">
        <v>-2</v>
      </c>
      <c r="E18" s="45">
        <v>-14</v>
      </c>
      <c r="F18" s="45">
        <v>2</v>
      </c>
      <c r="G18" s="45">
        <v>-21</v>
      </c>
    </row>
    <row r="19" spans="1:7" x14ac:dyDescent="0.3">
      <c r="A19" s="44" t="s">
        <v>133</v>
      </c>
      <c r="B19" s="45">
        <v>2</v>
      </c>
      <c r="C19" s="45">
        <v>-2</v>
      </c>
      <c r="D19" s="45">
        <v>-1</v>
      </c>
      <c r="E19" s="45">
        <v>3</v>
      </c>
      <c r="F19" s="45">
        <v>-3</v>
      </c>
      <c r="G19" s="45">
        <v>2</v>
      </c>
    </row>
    <row r="20" spans="1:7" x14ac:dyDescent="0.3">
      <c r="A20" s="46" t="s">
        <v>187</v>
      </c>
      <c r="B20" s="45">
        <v>-3</v>
      </c>
      <c r="C20" s="45">
        <v>-2</v>
      </c>
      <c r="D20" s="45">
        <v>-5</v>
      </c>
      <c r="E20" s="45">
        <v>-3</v>
      </c>
      <c r="F20" s="45">
        <v>-4</v>
      </c>
      <c r="G20" s="45">
        <v>-1</v>
      </c>
    </row>
    <row r="21" spans="1:7" x14ac:dyDescent="0.3">
      <c r="A21" s="40" t="s">
        <v>188</v>
      </c>
      <c r="B21" s="43">
        <v>-88</v>
      </c>
      <c r="C21" s="43">
        <v>-35</v>
      </c>
      <c r="D21" s="43">
        <v>-33</v>
      </c>
      <c r="E21" s="43">
        <v>-44</v>
      </c>
      <c r="F21" s="43">
        <v>-155</v>
      </c>
      <c r="G21" s="43">
        <v>-30</v>
      </c>
    </row>
    <row r="22" spans="1:7" x14ac:dyDescent="0.3">
      <c r="A22" s="247" t="s">
        <v>189</v>
      </c>
      <c r="B22" s="247"/>
      <c r="C22" s="247"/>
      <c r="D22" s="247"/>
      <c r="E22" s="247"/>
      <c r="F22" s="247"/>
      <c r="G22" s="247"/>
    </row>
    <row r="23" spans="1:7" x14ac:dyDescent="0.3">
      <c r="A23" s="44" t="s">
        <v>190</v>
      </c>
      <c r="B23" s="45">
        <v>-15</v>
      </c>
      <c r="C23" s="45">
        <v>-15</v>
      </c>
      <c r="D23" s="45">
        <v>-15</v>
      </c>
      <c r="E23" s="45">
        <v>-15</v>
      </c>
      <c r="F23" s="45">
        <v>-15</v>
      </c>
      <c r="G23" s="45">
        <v>-15</v>
      </c>
    </row>
    <row r="24" spans="1:7" x14ac:dyDescent="0.3">
      <c r="A24" s="44" t="s">
        <v>191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3">
      <c r="A25" s="44" t="s">
        <v>192</v>
      </c>
      <c r="B25" s="45">
        <v>24</v>
      </c>
      <c r="C25" s="45">
        <v>21</v>
      </c>
      <c r="D25" s="45">
        <v>15</v>
      </c>
      <c r="E25" s="45">
        <v>27</v>
      </c>
      <c r="F25" s="45">
        <v>20</v>
      </c>
      <c r="G25" s="45">
        <v>30</v>
      </c>
    </row>
    <row r="26" spans="1:7" x14ac:dyDescent="0.3">
      <c r="A26" s="44" t="s">
        <v>193</v>
      </c>
      <c r="B26" s="45">
        <v>13</v>
      </c>
      <c r="C26" s="45">
        <v>3</v>
      </c>
      <c r="D26" s="45">
        <v>5</v>
      </c>
      <c r="E26" s="45">
        <v>2</v>
      </c>
      <c r="F26" s="45">
        <v>14</v>
      </c>
      <c r="G26" s="45">
        <v>5</v>
      </c>
    </row>
    <row r="27" spans="1:7" x14ac:dyDescent="0.3">
      <c r="A27" s="40" t="s">
        <v>194</v>
      </c>
      <c r="B27" s="43">
        <v>22</v>
      </c>
      <c r="C27" s="43">
        <v>9</v>
      </c>
      <c r="D27" s="43">
        <v>5</v>
      </c>
      <c r="E27" s="43">
        <v>14</v>
      </c>
      <c r="F27" s="43">
        <v>19</v>
      </c>
      <c r="G27" s="43">
        <v>20</v>
      </c>
    </row>
    <row r="28" spans="1:7" x14ac:dyDescent="0.3">
      <c r="A28" s="46" t="s">
        <v>107</v>
      </c>
      <c r="B28" s="45">
        <v>138.56411782608694</v>
      </c>
      <c r="C28" s="45">
        <v>157.35716478260869</v>
      </c>
      <c r="D28" s="45">
        <v>128.25782347826086</v>
      </c>
      <c r="E28" s="45">
        <v>77.130095652173878</v>
      </c>
      <c r="F28" s="45">
        <v>100.1413</v>
      </c>
      <c r="G28" s="45">
        <v>24</v>
      </c>
    </row>
    <row r="29" spans="1:7" x14ac:dyDescent="0.3">
      <c r="A29" s="44" t="s">
        <v>108</v>
      </c>
      <c r="B29" s="45">
        <v>155.55989192919918</v>
      </c>
      <c r="C29" s="45">
        <v>138.56411782608694</v>
      </c>
      <c r="D29" s="45">
        <v>157.35716478260869</v>
      </c>
      <c r="E29" s="45">
        <v>128.25782347826086</v>
      </c>
      <c r="F29" s="45">
        <v>77.130095652173878</v>
      </c>
      <c r="G29" s="45">
        <v>100.1413</v>
      </c>
    </row>
    <row r="30" spans="1:7" x14ac:dyDescent="0.3">
      <c r="A30" s="40" t="s">
        <v>195</v>
      </c>
      <c r="B30" s="43">
        <v>16.99577410311224</v>
      </c>
      <c r="C30" s="43">
        <v>-18.793046956521735</v>
      </c>
      <c r="D30" s="43">
        <v>29.099341304347838</v>
      </c>
      <c r="E30" s="43">
        <v>51.127727826086982</v>
      </c>
      <c r="F30" s="43">
        <v>-23.011204347826123</v>
      </c>
      <c r="G30" s="43">
        <v>76.141300000000001</v>
      </c>
    </row>
  </sheetData>
  <mergeCells count="7">
    <mergeCell ref="A22:G22"/>
    <mergeCell ref="A2:G2"/>
    <mergeCell ref="A3:G3"/>
    <mergeCell ref="A4:G4"/>
    <mergeCell ref="A5:G5"/>
    <mergeCell ref="A8:G8"/>
    <mergeCell ref="A16:G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C000"/>
  </sheetPr>
  <dimension ref="A1:N68"/>
  <sheetViews>
    <sheetView zoomScale="80" zoomScaleNormal="80" workbookViewId="0">
      <selection sqref="A1:K1"/>
    </sheetView>
  </sheetViews>
  <sheetFormatPr defaultColWidth="9.33203125" defaultRowHeight="15.6" x14ac:dyDescent="0.3"/>
  <cols>
    <col min="1" max="1" width="4.33203125" style="48" customWidth="1"/>
    <col min="2" max="2" width="42.44140625" style="48" customWidth="1"/>
    <col min="3" max="3" width="13.44140625" style="48" customWidth="1"/>
    <col min="4" max="4" width="3.33203125" style="48" customWidth="1"/>
    <col min="5" max="5" width="13.44140625" style="48" customWidth="1"/>
    <col min="6" max="6" width="3.33203125" style="48" customWidth="1"/>
    <col min="7" max="7" width="13.44140625" style="48" customWidth="1"/>
    <col min="8" max="8" width="3.33203125" style="48" customWidth="1"/>
    <col min="9" max="9" width="13.44140625" style="48" customWidth="1"/>
    <col min="10" max="10" width="3.33203125" style="48" customWidth="1"/>
    <col min="11" max="11" width="12.33203125" style="48" customWidth="1"/>
    <col min="12" max="12" width="8.6640625" customWidth="1"/>
    <col min="13" max="16384" width="9.33203125" style="48"/>
  </cols>
  <sheetData>
    <row r="1" spans="1:14" ht="18" x14ac:dyDescent="0.35">
      <c r="A1" s="249" t="s">
        <v>148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4" ht="18" x14ac:dyDescent="0.35">
      <c r="A2" s="249" t="s">
        <v>196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4" x14ac:dyDescent="0.3">
      <c r="A3" s="49" t="s">
        <v>197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4" x14ac:dyDescent="0.3">
      <c r="C4" s="50">
        <v>2019</v>
      </c>
      <c r="D4" s="50"/>
      <c r="E4" s="50">
        <v>2018</v>
      </c>
      <c r="F4" s="50"/>
      <c r="G4" s="50">
        <v>2017</v>
      </c>
      <c r="H4" s="50"/>
      <c r="I4" s="50">
        <v>2016</v>
      </c>
      <c r="J4" s="50"/>
      <c r="K4" s="50">
        <v>2015</v>
      </c>
      <c r="N4"/>
    </row>
    <row r="5" spans="1:14" x14ac:dyDescent="0.3">
      <c r="A5" s="49" t="s">
        <v>198</v>
      </c>
      <c r="B5" s="51"/>
      <c r="C5" s="52">
        <v>452811.58560419898</v>
      </c>
      <c r="D5" s="52"/>
      <c r="E5" s="52">
        <v>343612.34382537875</v>
      </c>
      <c r="F5" s="52"/>
      <c r="G5" s="52">
        <v>410826.79435402073</v>
      </c>
      <c r="H5" s="52"/>
      <c r="I5" s="52">
        <v>391463.5517126288</v>
      </c>
      <c r="J5" s="52"/>
      <c r="K5" s="52">
        <v>373107.80013301614</v>
      </c>
      <c r="N5"/>
    </row>
    <row r="6" spans="1:14" x14ac:dyDescent="0.3">
      <c r="A6" s="50"/>
      <c r="B6" s="48" t="s">
        <v>199</v>
      </c>
      <c r="C6" s="53">
        <v>45803.608431031724</v>
      </c>
      <c r="D6" s="53"/>
      <c r="E6" s="53">
        <v>41577.648445527637</v>
      </c>
      <c r="F6" s="53"/>
      <c r="G6" s="53">
        <v>37699.780142276206</v>
      </c>
      <c r="H6" s="53"/>
      <c r="I6" s="53">
        <v>34148.463909833212</v>
      </c>
      <c r="J6" s="53"/>
      <c r="K6" s="53">
        <v>30895.965536228043</v>
      </c>
      <c r="N6"/>
    </row>
    <row r="7" spans="1:14" x14ac:dyDescent="0.3">
      <c r="A7" s="49"/>
      <c r="B7" s="51" t="s">
        <v>200</v>
      </c>
      <c r="C7" s="52">
        <v>226165.72111302626</v>
      </c>
      <c r="D7" s="52"/>
      <c r="E7" s="52">
        <v>216716.24773450184</v>
      </c>
      <c r="F7" s="52"/>
      <c r="G7" s="52">
        <v>207661.58461587006</v>
      </c>
      <c r="H7" s="52"/>
      <c r="I7" s="52">
        <v>198985.23611392709</v>
      </c>
      <c r="J7" s="52"/>
      <c r="K7" s="52">
        <v>190671.39579310204</v>
      </c>
      <c r="N7"/>
    </row>
    <row r="8" spans="1:14" x14ac:dyDescent="0.3">
      <c r="A8" s="50"/>
      <c r="B8" s="48" t="s">
        <v>177</v>
      </c>
      <c r="C8" s="53">
        <v>24850.182723704322</v>
      </c>
      <c r="D8" s="53"/>
      <c r="E8" s="53">
        <v>22880.265512680653</v>
      </c>
      <c r="F8" s="53"/>
      <c r="G8" s="53">
        <v>20849.905952929472</v>
      </c>
      <c r="H8" s="53"/>
      <c r="I8" s="53">
        <v>18286.917167542579</v>
      </c>
      <c r="J8" s="53"/>
      <c r="K8" s="53">
        <v>15641.502762573684</v>
      </c>
      <c r="N8"/>
    </row>
    <row r="9" spans="1:14" x14ac:dyDescent="0.3">
      <c r="A9" s="49"/>
      <c r="B9" s="51" t="s">
        <v>201</v>
      </c>
      <c r="C9" s="52">
        <v>54468.695136251947</v>
      </c>
      <c r="D9" s="52"/>
      <c r="E9" s="52">
        <v>47916.740629522727</v>
      </c>
      <c r="F9" s="52"/>
      <c r="G9" s="52">
        <v>51949.607661241243</v>
      </c>
      <c r="H9" s="52"/>
      <c r="I9" s="52">
        <v>50787.813102757733</v>
      </c>
      <c r="J9" s="52"/>
      <c r="K9" s="52">
        <v>49686.468007980962</v>
      </c>
      <c r="N9"/>
    </row>
    <row r="10" spans="1:14" x14ac:dyDescent="0.3">
      <c r="A10" s="50"/>
      <c r="B10" s="48" t="s">
        <v>202</v>
      </c>
      <c r="C10" s="54">
        <v>0</v>
      </c>
      <c r="D10" s="53"/>
      <c r="E10" s="54">
        <v>0</v>
      </c>
      <c r="F10" s="53"/>
      <c r="G10" s="54">
        <v>0</v>
      </c>
      <c r="H10" s="53"/>
      <c r="I10" s="54">
        <v>10383.223850941607</v>
      </c>
      <c r="J10" s="53"/>
      <c r="K10" s="54">
        <v>0</v>
      </c>
      <c r="N10"/>
    </row>
    <row r="11" spans="1:14" x14ac:dyDescent="0.3">
      <c r="A11" s="49" t="s">
        <v>203</v>
      </c>
      <c r="B11" s="51"/>
      <c r="C11" s="52">
        <v>351288.20740401419</v>
      </c>
      <c r="D11" s="52"/>
      <c r="E11" s="52">
        <v>329090.90232223284</v>
      </c>
      <c r="F11" s="52"/>
      <c r="G11" s="52">
        <v>318160.87837231701</v>
      </c>
      <c r="H11" s="52"/>
      <c r="I11" s="52">
        <v>312591.65414500225</v>
      </c>
      <c r="J11" s="52"/>
      <c r="K11" s="52">
        <v>286895.33209988475</v>
      </c>
      <c r="N11"/>
    </row>
    <row r="12" spans="1:14" x14ac:dyDescent="0.3">
      <c r="A12" s="50" t="s">
        <v>204</v>
      </c>
      <c r="C12" s="53">
        <v>101523.37820018479</v>
      </c>
      <c r="D12" s="53"/>
      <c r="E12" s="53">
        <v>14521.441503145907</v>
      </c>
      <c r="F12" s="53"/>
      <c r="G12" s="53">
        <v>92665.915981703729</v>
      </c>
      <c r="H12" s="53"/>
      <c r="I12" s="53">
        <v>78871.897567626555</v>
      </c>
      <c r="J12" s="53"/>
      <c r="K12" s="53">
        <v>86212.468033131387</v>
      </c>
      <c r="N12"/>
    </row>
    <row r="13" spans="1:14" x14ac:dyDescent="0.3">
      <c r="A13" s="49" t="s">
        <v>137</v>
      </c>
      <c r="B13" s="51"/>
      <c r="C13" s="52">
        <v>8057.0999999999995</v>
      </c>
      <c r="D13" s="52"/>
      <c r="E13" s="52">
        <v>7533.3</v>
      </c>
      <c r="F13" s="52"/>
      <c r="G13" s="52">
        <v>7009.5</v>
      </c>
      <c r="H13" s="52"/>
      <c r="I13" s="52">
        <v>6485.7</v>
      </c>
      <c r="J13" s="52"/>
      <c r="K13" s="52">
        <v>5961.8999999999987</v>
      </c>
      <c r="N13"/>
    </row>
    <row r="14" spans="1:14" x14ac:dyDescent="0.3">
      <c r="A14" s="50" t="s">
        <v>205</v>
      </c>
      <c r="C14" s="54">
        <v>23366.569550046202</v>
      </c>
      <c r="D14" s="53"/>
      <c r="E14" s="54">
        <v>1747.0353757864866</v>
      </c>
      <c r="F14" s="53"/>
      <c r="G14" s="54">
        <v>21414.10399542594</v>
      </c>
      <c r="H14" s="53"/>
      <c r="I14" s="54">
        <v>18096.549391906654</v>
      </c>
      <c r="J14" s="53"/>
      <c r="K14" s="54">
        <v>20062.642008282819</v>
      </c>
      <c r="N14"/>
    </row>
    <row r="15" spans="1:14" x14ac:dyDescent="0.3">
      <c r="A15" s="49" t="s">
        <v>175</v>
      </c>
      <c r="B15" s="51"/>
      <c r="C15" s="52">
        <v>70099.708650138578</v>
      </c>
      <c r="D15" s="52"/>
      <c r="E15" s="52">
        <v>5241.1061273594196</v>
      </c>
      <c r="F15" s="52"/>
      <c r="G15" s="52">
        <v>64242.311986277789</v>
      </c>
      <c r="H15" s="52"/>
      <c r="I15" s="52">
        <v>54289.648175719907</v>
      </c>
      <c r="J15" s="52"/>
      <c r="K15" s="52">
        <v>60187.926024848573</v>
      </c>
      <c r="N15"/>
    </row>
    <row r="16" spans="1:14" x14ac:dyDescent="0.3">
      <c r="C16" s="55"/>
      <c r="D16" s="53"/>
      <c r="E16" s="55"/>
      <c r="F16" s="53"/>
      <c r="G16" s="55"/>
      <c r="H16" s="53"/>
      <c r="I16" s="55"/>
      <c r="J16" s="53"/>
      <c r="K16" s="55"/>
      <c r="N16"/>
    </row>
    <row r="17" spans="1:14" x14ac:dyDescent="0.3">
      <c r="C17" s="56"/>
      <c r="D17" s="56"/>
      <c r="E17" s="56"/>
      <c r="F17" s="56"/>
      <c r="G17" s="56"/>
      <c r="H17" s="56"/>
      <c r="I17" s="56"/>
      <c r="J17" s="56"/>
      <c r="K17" s="56"/>
      <c r="L17" s="57"/>
      <c r="N17"/>
    </row>
    <row r="18" spans="1:14" x14ac:dyDescent="0.3">
      <c r="A18" s="49" t="s">
        <v>206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N18"/>
    </row>
    <row r="19" spans="1:14" x14ac:dyDescent="0.3">
      <c r="A19" s="50"/>
      <c r="C19" s="58" t="s">
        <v>207</v>
      </c>
      <c r="D19" s="59"/>
      <c r="E19" s="58" t="s">
        <v>207</v>
      </c>
      <c r="F19" s="59"/>
      <c r="G19" s="58" t="s">
        <v>207</v>
      </c>
      <c r="H19" s="59"/>
      <c r="I19" s="58" t="s">
        <v>207</v>
      </c>
      <c r="J19" s="59"/>
      <c r="K19" s="58" t="s">
        <v>207</v>
      </c>
      <c r="N19"/>
    </row>
    <row r="20" spans="1:14" x14ac:dyDescent="0.3">
      <c r="A20" s="49"/>
      <c r="B20" s="51"/>
      <c r="C20" s="49">
        <v>2019</v>
      </c>
      <c r="D20" s="49"/>
      <c r="E20" s="49">
        <v>2018</v>
      </c>
      <c r="F20" s="49"/>
      <c r="G20" s="49">
        <v>2017</v>
      </c>
      <c r="H20" s="49"/>
      <c r="I20" s="49">
        <v>2016</v>
      </c>
      <c r="J20" s="49"/>
      <c r="K20" s="49">
        <v>2015</v>
      </c>
      <c r="N20"/>
    </row>
    <row r="21" spans="1:14" x14ac:dyDescent="0.3">
      <c r="A21" s="50" t="s">
        <v>208</v>
      </c>
      <c r="C21" s="53"/>
      <c r="D21" s="53"/>
      <c r="E21" s="53"/>
      <c r="F21" s="53"/>
      <c r="G21" s="53"/>
      <c r="H21" s="53"/>
      <c r="I21" s="53"/>
      <c r="J21" s="53"/>
      <c r="K21" s="53"/>
      <c r="N21"/>
    </row>
    <row r="22" spans="1:14" x14ac:dyDescent="0.3">
      <c r="A22" s="49"/>
      <c r="B22" s="51" t="s">
        <v>209</v>
      </c>
      <c r="C22" s="52">
        <v>15745.942826825934</v>
      </c>
      <c r="D22" s="52"/>
      <c r="E22" s="52">
        <v>3635.6865559366584</v>
      </c>
      <c r="F22" s="52"/>
      <c r="G22" s="52">
        <v>14656.23175566729</v>
      </c>
      <c r="H22" s="52"/>
      <c r="I22" s="52">
        <v>16322.972417133846</v>
      </c>
      <c r="J22" s="52"/>
      <c r="K22" s="52">
        <v>23521.687780524921</v>
      </c>
      <c r="M22" s="53"/>
      <c r="N22"/>
    </row>
    <row r="23" spans="1:14" x14ac:dyDescent="0.3">
      <c r="A23" s="50"/>
      <c r="B23" s="48" t="s">
        <v>210</v>
      </c>
      <c r="C23" s="53">
        <v>5000</v>
      </c>
      <c r="D23" s="53"/>
      <c r="E23" s="53">
        <v>5000</v>
      </c>
      <c r="F23" s="53"/>
      <c r="G23" s="53">
        <v>5000</v>
      </c>
      <c r="H23" s="53"/>
      <c r="I23" s="53">
        <v>5000</v>
      </c>
      <c r="J23" s="53"/>
      <c r="K23" s="53">
        <v>5000</v>
      </c>
      <c r="N23"/>
    </row>
    <row r="24" spans="1:14" x14ac:dyDescent="0.3">
      <c r="A24" s="49"/>
      <c r="B24" s="51" t="s">
        <v>153</v>
      </c>
      <c r="C24" s="60">
        <v>11703.763993946919</v>
      </c>
      <c r="D24" s="52"/>
      <c r="E24" s="60">
        <v>10329.655741015958</v>
      </c>
      <c r="F24" s="52"/>
      <c r="G24" s="60">
        <v>9082.3262876501267</v>
      </c>
      <c r="H24" s="52"/>
      <c r="I24" s="60">
        <v>7951.3328833818414</v>
      </c>
      <c r="J24" s="52"/>
      <c r="K24" s="60">
        <v>6926.8789660868442</v>
      </c>
      <c r="N24"/>
    </row>
    <row r="25" spans="1:14" x14ac:dyDescent="0.3">
      <c r="A25" s="50" t="s">
        <v>154</v>
      </c>
      <c r="C25" s="53">
        <v>32449.706820772855</v>
      </c>
      <c r="D25" s="53"/>
      <c r="E25" s="53">
        <v>18965.342296952615</v>
      </c>
      <c r="F25" s="53"/>
      <c r="G25" s="53">
        <v>28738.558043317418</v>
      </c>
      <c r="H25" s="53"/>
      <c r="I25" s="53">
        <v>29274.305300515687</v>
      </c>
      <c r="J25" s="53"/>
      <c r="K25" s="53">
        <v>35448.566746611767</v>
      </c>
      <c r="N25"/>
    </row>
    <row r="26" spans="1:14" x14ac:dyDescent="0.3">
      <c r="A26" s="49" t="s">
        <v>211</v>
      </c>
      <c r="B26" s="51"/>
      <c r="C26" s="52"/>
      <c r="D26" s="52"/>
      <c r="E26" s="52"/>
      <c r="F26" s="52"/>
      <c r="G26" s="52"/>
      <c r="H26" s="52"/>
      <c r="I26" s="52"/>
      <c r="J26" s="52"/>
      <c r="K26" s="52"/>
      <c r="N26"/>
    </row>
    <row r="27" spans="1:14" x14ac:dyDescent="0.3">
      <c r="A27" s="50"/>
      <c r="B27" s="48" t="s">
        <v>155</v>
      </c>
      <c r="C27" s="53">
        <v>218617.07759475202</v>
      </c>
      <c r="D27" s="53"/>
      <c r="E27" s="53">
        <v>197280.4785868281</v>
      </c>
      <c r="F27" s="53"/>
      <c r="G27" s="53">
        <v>185112.28502932013</v>
      </c>
      <c r="H27" s="53"/>
      <c r="I27" s="53">
        <v>164057.85795813947</v>
      </c>
      <c r="J27" s="53"/>
      <c r="K27" s="53">
        <v>142415.49285099391</v>
      </c>
      <c r="N27"/>
    </row>
    <row r="28" spans="1:14" x14ac:dyDescent="0.3">
      <c r="A28" s="49"/>
      <c r="B28" s="51" t="s">
        <v>212</v>
      </c>
      <c r="C28" s="60">
        <v>50109.573510384762</v>
      </c>
      <c r="D28" s="52"/>
      <c r="E28" s="60">
        <v>41958.964969509187</v>
      </c>
      <c r="F28" s="52"/>
      <c r="G28" s="60">
        <v>35773.942780652367</v>
      </c>
      <c r="H28" s="52"/>
      <c r="I28" s="60">
        <v>28379.060482279991</v>
      </c>
      <c r="J28" s="52"/>
      <c r="K28" s="60">
        <v>31715.940402394284</v>
      </c>
      <c r="N28"/>
    </row>
    <row r="29" spans="1:14" x14ac:dyDescent="0.3">
      <c r="A29" s="50" t="s">
        <v>159</v>
      </c>
      <c r="C29" s="53">
        <v>301176.35792590963</v>
      </c>
      <c r="D29" s="53"/>
      <c r="E29" s="53">
        <v>258204.78585328991</v>
      </c>
      <c r="F29" s="53"/>
      <c r="G29" s="53">
        <v>249624.78585328994</v>
      </c>
      <c r="H29" s="53"/>
      <c r="I29" s="53">
        <v>221711.22374093515</v>
      </c>
      <c r="J29" s="53"/>
      <c r="K29" s="53">
        <v>209579.99999999994</v>
      </c>
      <c r="N29" s="61"/>
    </row>
    <row r="30" spans="1:14" x14ac:dyDescent="0.3">
      <c r="A30" s="49"/>
      <c r="B30" s="51"/>
      <c r="C30" s="62"/>
      <c r="D30" s="62"/>
      <c r="E30" s="62"/>
      <c r="F30" s="62"/>
      <c r="G30" s="62"/>
      <c r="H30" s="62"/>
      <c r="I30" s="62"/>
      <c r="J30" s="52"/>
      <c r="K30" s="62"/>
      <c r="N30"/>
    </row>
    <row r="31" spans="1:14" x14ac:dyDescent="0.3">
      <c r="A31" s="50" t="s">
        <v>213</v>
      </c>
      <c r="C31" s="63"/>
      <c r="D31" s="53"/>
      <c r="E31" s="63"/>
      <c r="F31" s="53"/>
      <c r="G31" s="63"/>
      <c r="H31" s="53"/>
      <c r="I31" s="63"/>
      <c r="J31" s="53"/>
      <c r="K31" s="63"/>
      <c r="N31"/>
    </row>
    <row r="32" spans="1:14" x14ac:dyDescent="0.3">
      <c r="A32" s="49"/>
      <c r="B32" s="51" t="s">
        <v>214</v>
      </c>
      <c r="C32" s="52">
        <v>10000</v>
      </c>
      <c r="D32" s="52"/>
      <c r="E32" s="52">
        <v>10000</v>
      </c>
      <c r="F32" s="52"/>
      <c r="G32" s="52">
        <v>10000</v>
      </c>
      <c r="H32" s="52"/>
      <c r="I32" s="52">
        <v>10000</v>
      </c>
      <c r="J32" s="52"/>
      <c r="K32" s="52">
        <v>10000</v>
      </c>
      <c r="N32"/>
    </row>
    <row r="33" spans="1:14" x14ac:dyDescent="0.3">
      <c r="A33" s="50"/>
      <c r="B33" s="48" t="s">
        <v>215</v>
      </c>
      <c r="C33" s="54">
        <v>8500</v>
      </c>
      <c r="D33" s="53"/>
      <c r="E33" s="54">
        <v>8800</v>
      </c>
      <c r="F33" s="53"/>
      <c r="G33" s="54">
        <v>9100</v>
      </c>
      <c r="H33" s="53"/>
      <c r="I33" s="54">
        <v>9400</v>
      </c>
      <c r="J33" s="53"/>
      <c r="K33" s="54">
        <v>9700</v>
      </c>
      <c r="N33"/>
    </row>
    <row r="34" spans="1:14" x14ac:dyDescent="0.3">
      <c r="A34" s="49" t="s">
        <v>165</v>
      </c>
      <c r="B34" s="51"/>
      <c r="C34" s="52">
        <v>18500</v>
      </c>
      <c r="D34" s="52"/>
      <c r="E34" s="52">
        <v>18800</v>
      </c>
      <c r="F34" s="52"/>
      <c r="G34" s="52">
        <v>19100</v>
      </c>
      <c r="H34" s="52"/>
      <c r="I34" s="52">
        <v>19400</v>
      </c>
      <c r="J34" s="52"/>
      <c r="K34" s="52">
        <v>19700</v>
      </c>
      <c r="N34"/>
    </row>
    <row r="35" spans="1:14" x14ac:dyDescent="0.3">
      <c r="A35" s="50" t="s">
        <v>216</v>
      </c>
      <c r="C35" s="54">
        <v>134400</v>
      </c>
      <c r="D35" s="53"/>
      <c r="E35" s="54">
        <v>125520</v>
      </c>
      <c r="F35" s="53"/>
      <c r="G35" s="64">
        <v>116640</v>
      </c>
      <c r="H35" s="53"/>
      <c r="I35" s="54">
        <v>107760</v>
      </c>
      <c r="J35" s="53"/>
      <c r="K35" s="54">
        <v>98880</v>
      </c>
      <c r="N35"/>
    </row>
    <row r="36" spans="1:14" x14ac:dyDescent="0.3">
      <c r="A36" s="49" t="s">
        <v>217</v>
      </c>
      <c r="B36" s="51"/>
      <c r="C36" s="52">
        <v>152900</v>
      </c>
      <c r="D36" s="52"/>
      <c r="E36" s="52">
        <v>144320</v>
      </c>
      <c r="F36" s="52"/>
      <c r="G36" s="52">
        <v>135740</v>
      </c>
      <c r="H36" s="52"/>
      <c r="I36" s="52">
        <v>127160</v>
      </c>
      <c r="J36" s="52"/>
      <c r="K36" s="52">
        <v>118580</v>
      </c>
      <c r="N36"/>
    </row>
    <row r="37" spans="1:14" x14ac:dyDescent="0.3">
      <c r="A37" s="50" t="s">
        <v>169</v>
      </c>
      <c r="C37" s="53"/>
      <c r="D37" s="53"/>
      <c r="E37" s="53"/>
      <c r="F37" s="53"/>
      <c r="G37" s="53"/>
      <c r="H37" s="53"/>
      <c r="I37" s="53"/>
      <c r="J37" s="53"/>
      <c r="K37" s="53"/>
      <c r="N37"/>
    </row>
    <row r="38" spans="1:14" x14ac:dyDescent="0.3">
      <c r="A38" s="49"/>
      <c r="B38" s="51" t="s">
        <v>218</v>
      </c>
      <c r="C38" s="52">
        <v>25000</v>
      </c>
      <c r="D38" s="52"/>
      <c r="E38" s="52">
        <v>25000</v>
      </c>
      <c r="F38" s="52"/>
      <c r="G38" s="52">
        <v>25000</v>
      </c>
      <c r="H38" s="52"/>
      <c r="I38" s="52">
        <v>25000</v>
      </c>
      <c r="J38" s="52"/>
      <c r="K38" s="52">
        <v>25000</v>
      </c>
      <c r="N38"/>
    </row>
    <row r="39" spans="1:14" x14ac:dyDescent="0.3">
      <c r="A39" s="50"/>
      <c r="B39" s="48" t="s">
        <v>219</v>
      </c>
      <c r="C39" s="54">
        <v>123276.35792590975</v>
      </c>
      <c r="D39" s="53"/>
      <c r="E39" s="54">
        <v>88884.785853289955</v>
      </c>
      <c r="F39" s="53"/>
      <c r="G39" s="54">
        <v>88884.785853289955</v>
      </c>
      <c r="H39" s="53"/>
      <c r="I39" s="54">
        <v>69551.223740935209</v>
      </c>
      <c r="J39" s="53"/>
      <c r="K39" s="54">
        <v>66000</v>
      </c>
      <c r="N39"/>
    </row>
    <row r="40" spans="1:14" x14ac:dyDescent="0.3">
      <c r="A40" s="49" t="s">
        <v>220</v>
      </c>
      <c r="B40" s="51"/>
      <c r="C40" s="52">
        <v>148276.35792590975</v>
      </c>
      <c r="D40" s="52"/>
      <c r="E40" s="52">
        <v>113884.78585328996</v>
      </c>
      <c r="F40" s="52"/>
      <c r="G40" s="52">
        <v>113884.78585328996</v>
      </c>
      <c r="H40" s="52"/>
      <c r="I40" s="52">
        <v>94551.223740935209</v>
      </c>
      <c r="J40" s="52"/>
      <c r="K40" s="52">
        <v>91000</v>
      </c>
      <c r="N40"/>
    </row>
    <row r="41" spans="1:14" x14ac:dyDescent="0.3">
      <c r="A41" s="50" t="s">
        <v>221</v>
      </c>
      <c r="C41" s="53">
        <v>301176.35792590975</v>
      </c>
      <c r="D41" s="53"/>
      <c r="E41" s="53">
        <v>258204.78585328994</v>
      </c>
      <c r="F41" s="53"/>
      <c r="G41" s="53">
        <v>249624.78585328994</v>
      </c>
      <c r="H41" s="53"/>
      <c r="I41" s="53">
        <v>221711.22374093521</v>
      </c>
      <c r="J41" s="53"/>
      <c r="K41" s="53">
        <v>209580</v>
      </c>
      <c r="N41"/>
    </row>
    <row r="42" spans="1:14" x14ac:dyDescent="0.3">
      <c r="C42" s="65"/>
      <c r="E42" s="65"/>
      <c r="G42" s="65"/>
      <c r="I42" s="65"/>
      <c r="K42" s="65"/>
      <c r="N42"/>
    </row>
    <row r="43" spans="1:14" x14ac:dyDescent="0.3">
      <c r="C43" s="66"/>
      <c r="E43" s="66"/>
      <c r="G43" s="66"/>
      <c r="I43" s="66"/>
      <c r="K43" s="66"/>
      <c r="N43"/>
    </row>
    <row r="44" spans="1:14" x14ac:dyDescent="0.3">
      <c r="A44" s="49" t="s">
        <v>222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N44"/>
    </row>
    <row r="45" spans="1:14" x14ac:dyDescent="0.3">
      <c r="A45" s="50"/>
      <c r="C45" s="50">
        <v>2019</v>
      </c>
      <c r="D45" s="50"/>
      <c r="E45" s="50">
        <v>2018</v>
      </c>
      <c r="F45" s="50"/>
      <c r="G45" s="50">
        <v>2017</v>
      </c>
      <c r="H45" s="50"/>
      <c r="I45" s="50">
        <v>2016</v>
      </c>
      <c r="J45" s="50"/>
      <c r="K45" s="50">
        <v>2015</v>
      </c>
      <c r="N45"/>
    </row>
    <row r="46" spans="1:14" x14ac:dyDescent="0.3">
      <c r="A46" s="49" t="s">
        <v>223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N46"/>
    </row>
    <row r="47" spans="1:14" x14ac:dyDescent="0.3">
      <c r="A47" s="50" t="s">
        <v>175</v>
      </c>
      <c r="C47" s="53">
        <v>70099.708650138578</v>
      </c>
      <c r="E47" s="53">
        <v>5241.1061273594196</v>
      </c>
      <c r="G47" s="53">
        <v>64242.311986277789</v>
      </c>
      <c r="I47" s="53">
        <v>54289.648175719907</v>
      </c>
      <c r="K47" s="53">
        <v>60187.926024848573</v>
      </c>
      <c r="N47"/>
    </row>
    <row r="48" spans="1:14" x14ac:dyDescent="0.3">
      <c r="A48" s="49" t="s">
        <v>224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N48"/>
    </row>
    <row r="49" spans="1:14" x14ac:dyDescent="0.3">
      <c r="A49" s="50"/>
      <c r="B49" s="48" t="s">
        <v>177</v>
      </c>
      <c r="C49" s="53">
        <v>24850.182723704322</v>
      </c>
      <c r="E49" s="53">
        <v>22880.265512680653</v>
      </c>
      <c r="G49" s="53">
        <v>20849.905952929472</v>
      </c>
      <c r="I49" s="53">
        <v>18286.917167542579</v>
      </c>
      <c r="K49" s="53">
        <v>15641.502762573684</v>
      </c>
      <c r="N49"/>
    </row>
    <row r="50" spans="1:14" x14ac:dyDescent="0.3">
      <c r="A50" s="49"/>
      <c r="B50" s="51" t="s">
        <v>210</v>
      </c>
      <c r="C50" s="67">
        <v>0</v>
      </c>
      <c r="D50" s="51"/>
      <c r="E50" s="67">
        <v>0</v>
      </c>
      <c r="F50" s="51"/>
      <c r="G50" s="67">
        <v>0</v>
      </c>
      <c r="H50" s="51"/>
      <c r="I50" s="67">
        <v>0</v>
      </c>
      <c r="J50" s="51"/>
      <c r="K50" s="67">
        <v>0</v>
      </c>
      <c r="N50"/>
    </row>
    <row r="51" spans="1:14" x14ac:dyDescent="0.3">
      <c r="A51" s="50"/>
      <c r="B51" s="48" t="s">
        <v>153</v>
      </c>
      <c r="C51" s="68">
        <v>-1374.1082529309606</v>
      </c>
      <c r="D51" s="68"/>
      <c r="E51" s="68">
        <v>-1247.3294533658318</v>
      </c>
      <c r="F51" s="68"/>
      <c r="G51" s="68">
        <v>-1130.9934042682853</v>
      </c>
      <c r="H51" s="68"/>
      <c r="I51" s="68">
        <v>-1024.4539172949972</v>
      </c>
      <c r="J51" s="68"/>
      <c r="K51" s="68">
        <v>-926.87896608684423</v>
      </c>
      <c r="N51"/>
    </row>
    <row r="52" spans="1:14" x14ac:dyDescent="0.3">
      <c r="A52" s="49"/>
      <c r="B52" s="51" t="s">
        <v>214</v>
      </c>
      <c r="C52" s="69">
        <v>0</v>
      </c>
      <c r="D52" s="69"/>
      <c r="E52" s="69">
        <v>0</v>
      </c>
      <c r="F52" s="69"/>
      <c r="G52" s="69">
        <v>0</v>
      </c>
      <c r="H52" s="69"/>
      <c r="I52" s="69">
        <v>0</v>
      </c>
      <c r="J52" s="69"/>
      <c r="K52" s="69">
        <v>0</v>
      </c>
      <c r="N52"/>
    </row>
    <row r="53" spans="1:14" x14ac:dyDescent="0.3">
      <c r="A53" s="50"/>
      <c r="B53" s="48" t="s">
        <v>202</v>
      </c>
      <c r="C53" s="70">
        <v>0</v>
      </c>
      <c r="D53" s="68"/>
      <c r="E53" s="70">
        <v>0</v>
      </c>
      <c r="F53" s="68"/>
      <c r="G53" s="70">
        <v>0</v>
      </c>
      <c r="H53" s="68"/>
      <c r="I53" s="70">
        <v>10383.223850941607</v>
      </c>
      <c r="J53" s="68"/>
      <c r="K53" s="70">
        <v>0</v>
      </c>
      <c r="N53"/>
    </row>
    <row r="54" spans="1:14" x14ac:dyDescent="0.3">
      <c r="A54" s="49" t="s">
        <v>225</v>
      </c>
      <c r="B54" s="51"/>
      <c r="C54" s="69">
        <v>93575.783120911932</v>
      </c>
      <c r="D54" s="69"/>
      <c r="E54" s="69">
        <v>26874.04218667424</v>
      </c>
      <c r="F54" s="69"/>
      <c r="G54" s="69">
        <v>83961.22453493897</v>
      </c>
      <c r="H54" s="69"/>
      <c r="I54" s="69">
        <v>81935.335276909085</v>
      </c>
      <c r="J54" s="69"/>
      <c r="K54" s="69">
        <v>74902.5498213354</v>
      </c>
      <c r="N54"/>
    </row>
    <row r="55" spans="1:14" x14ac:dyDescent="0.3">
      <c r="A55" s="50" t="s">
        <v>226</v>
      </c>
      <c r="C55" s="68"/>
      <c r="D55" s="68"/>
      <c r="E55" s="68"/>
      <c r="F55" s="68"/>
      <c r="G55" s="68"/>
      <c r="H55" s="68"/>
      <c r="I55" s="68"/>
      <c r="J55" s="68"/>
      <c r="K55" s="68"/>
    </row>
    <row r="56" spans="1:14" x14ac:dyDescent="0.3">
      <c r="A56" s="49"/>
      <c r="B56" s="51" t="s">
        <v>227</v>
      </c>
      <c r="C56" s="69">
        <v>-54337.390272503879</v>
      </c>
      <c r="D56" s="69"/>
      <c r="E56" s="69">
        <v>-41233.48125904546</v>
      </c>
      <c r="F56" s="69"/>
      <c r="G56" s="69">
        <v>-49299.215322482487</v>
      </c>
      <c r="H56" s="69"/>
      <c r="I56" s="69">
        <v>-46975.626205515451</v>
      </c>
      <c r="J56" s="69"/>
      <c r="K56" s="69">
        <v>-44772.936015961917</v>
      </c>
      <c r="N56"/>
    </row>
    <row r="57" spans="1:14" x14ac:dyDescent="0.3">
      <c r="A57" s="50"/>
      <c r="B57" s="48" t="s">
        <v>228</v>
      </c>
      <c r="C57" s="70">
        <v>0</v>
      </c>
      <c r="D57" s="68"/>
      <c r="E57" s="70">
        <v>0</v>
      </c>
      <c r="F57" s="68"/>
      <c r="G57" s="70">
        <v>0</v>
      </c>
      <c r="H57" s="68"/>
      <c r="I57" s="70">
        <v>0</v>
      </c>
      <c r="J57" s="68"/>
      <c r="K57" s="70">
        <v>0</v>
      </c>
    </row>
    <row r="58" spans="1:14" x14ac:dyDescent="0.3">
      <c r="A58" s="49" t="s">
        <v>229</v>
      </c>
      <c r="B58" s="51"/>
      <c r="C58" s="69">
        <v>-54337.390272503879</v>
      </c>
      <c r="D58" s="69"/>
      <c r="E58" s="69">
        <v>-41233.48125904546</v>
      </c>
      <c r="F58" s="69"/>
      <c r="G58" s="69">
        <v>-49299.215322482487</v>
      </c>
      <c r="H58" s="69"/>
      <c r="I58" s="69">
        <v>-46975.626205515451</v>
      </c>
      <c r="J58" s="69"/>
      <c r="K58" s="69">
        <v>-44772.936015961917</v>
      </c>
      <c r="N58"/>
    </row>
    <row r="59" spans="1:14" x14ac:dyDescent="0.3">
      <c r="A59" s="50" t="s">
        <v>230</v>
      </c>
      <c r="C59" s="68"/>
      <c r="D59" s="68"/>
      <c r="E59" s="68"/>
      <c r="F59" s="68"/>
      <c r="G59" s="68"/>
      <c r="H59" s="68"/>
      <c r="I59" s="68"/>
      <c r="J59" s="68"/>
      <c r="K59" s="68"/>
    </row>
    <row r="60" spans="1:14" x14ac:dyDescent="0.3">
      <c r="A60" s="49"/>
      <c r="B60" s="51" t="s">
        <v>231</v>
      </c>
      <c r="C60" s="69">
        <v>-300</v>
      </c>
      <c r="D60" s="69"/>
      <c r="E60" s="69">
        <v>-300</v>
      </c>
      <c r="F60" s="69"/>
      <c r="G60" s="69">
        <v>-300</v>
      </c>
      <c r="H60" s="69"/>
      <c r="I60" s="69">
        <v>-300</v>
      </c>
      <c r="J60" s="69"/>
      <c r="K60" s="69">
        <v>-300</v>
      </c>
      <c r="N60"/>
    </row>
    <row r="61" spans="1:14" x14ac:dyDescent="0.3">
      <c r="A61" s="50"/>
      <c r="B61" s="48" t="s">
        <v>232</v>
      </c>
      <c r="C61" s="68">
        <v>13200</v>
      </c>
      <c r="D61" s="68"/>
      <c r="E61" s="68">
        <v>13200</v>
      </c>
      <c r="F61" s="68"/>
      <c r="G61" s="68">
        <v>13200</v>
      </c>
      <c r="H61" s="68"/>
      <c r="I61" s="68">
        <v>13200</v>
      </c>
      <c r="J61" s="68"/>
      <c r="K61" s="68">
        <v>13200</v>
      </c>
    </row>
    <row r="62" spans="1:14" x14ac:dyDescent="0.3">
      <c r="A62" s="49"/>
      <c r="B62" s="51" t="s">
        <v>233</v>
      </c>
      <c r="C62" s="69">
        <v>-4320</v>
      </c>
      <c r="D62" s="69"/>
      <c r="E62" s="69">
        <v>-4320</v>
      </c>
      <c r="F62" s="69"/>
      <c r="G62" s="69">
        <v>-4320</v>
      </c>
      <c r="H62" s="69"/>
      <c r="I62" s="69">
        <v>-4320</v>
      </c>
      <c r="J62" s="69"/>
      <c r="K62" s="69">
        <v>-4320</v>
      </c>
      <c r="N62"/>
    </row>
    <row r="63" spans="1:14" x14ac:dyDescent="0.3">
      <c r="A63" s="50"/>
      <c r="B63" s="48" t="s">
        <v>234</v>
      </c>
      <c r="C63" s="70">
        <v>-35708.136577518817</v>
      </c>
      <c r="D63" s="68"/>
      <c r="E63" s="70">
        <v>-5241.1061273594596</v>
      </c>
      <c r="F63" s="68"/>
      <c r="G63" s="70">
        <v>-44908.74987392308</v>
      </c>
      <c r="H63" s="68"/>
      <c r="I63" s="70">
        <v>-50738.424434784778</v>
      </c>
      <c r="J63" s="68"/>
      <c r="K63" s="70">
        <v>-60187.926024848479</v>
      </c>
      <c r="N63"/>
    </row>
    <row r="64" spans="1:14" x14ac:dyDescent="0.3">
      <c r="A64" s="49" t="s">
        <v>235</v>
      </c>
      <c r="B64" s="51"/>
      <c r="C64" s="69">
        <v>-27128.136577518817</v>
      </c>
      <c r="D64" s="69"/>
      <c r="E64" s="69">
        <v>3338.8938726405404</v>
      </c>
      <c r="F64" s="69"/>
      <c r="G64" s="69">
        <v>-36328.74987392308</v>
      </c>
      <c r="H64" s="69"/>
      <c r="I64" s="69">
        <v>-42158.424434784778</v>
      </c>
      <c r="J64" s="69"/>
      <c r="K64" s="69">
        <v>-51607.926024848479</v>
      </c>
      <c r="N64"/>
    </row>
    <row r="65" spans="1:11" x14ac:dyDescent="0.3">
      <c r="A65" s="50" t="s">
        <v>236</v>
      </c>
      <c r="C65" s="68">
        <v>12110.256270889236</v>
      </c>
      <c r="D65" s="68"/>
      <c r="E65" s="68">
        <v>-11020.545199730681</v>
      </c>
      <c r="F65" s="68"/>
      <c r="G65" s="68">
        <v>-1666.7406614665961</v>
      </c>
      <c r="H65" s="68"/>
      <c r="I65" s="68">
        <v>-7198.7153633911439</v>
      </c>
      <c r="J65" s="68"/>
      <c r="K65" s="68">
        <v>-21478.312219474996</v>
      </c>
    </row>
    <row r="66" spans="1:11" x14ac:dyDescent="0.3">
      <c r="A66" s="49" t="s">
        <v>237</v>
      </c>
      <c r="B66" s="51"/>
      <c r="C66" s="69"/>
      <c r="D66" s="69"/>
      <c r="E66" s="69"/>
      <c r="F66" s="69"/>
      <c r="G66" s="69"/>
      <c r="H66" s="69"/>
      <c r="I66" s="69"/>
      <c r="J66" s="69"/>
      <c r="K66" s="69"/>
    </row>
    <row r="67" spans="1:11" x14ac:dyDescent="0.3">
      <c r="A67" s="50" t="s">
        <v>238</v>
      </c>
      <c r="C67" s="68">
        <v>3635.6865559365833</v>
      </c>
      <c r="D67" s="68"/>
      <c r="E67" s="68">
        <v>14656.231755667264</v>
      </c>
      <c r="F67" s="68"/>
      <c r="G67" s="68">
        <v>16322.97241713386</v>
      </c>
      <c r="H67" s="68"/>
      <c r="I67" s="68">
        <v>23521.687780525004</v>
      </c>
      <c r="J67" s="68"/>
      <c r="K67" s="68">
        <v>45000</v>
      </c>
    </row>
    <row r="68" spans="1:11" x14ac:dyDescent="0.3">
      <c r="A68" s="49" t="s">
        <v>239</v>
      </c>
      <c r="B68" s="51"/>
      <c r="C68" s="69">
        <v>15745.94282682582</v>
      </c>
      <c r="D68" s="69"/>
      <c r="E68" s="69">
        <v>3635.6865559365833</v>
      </c>
      <c r="F68" s="69"/>
      <c r="G68" s="69">
        <v>14656.231755667264</v>
      </c>
      <c r="H68" s="69"/>
      <c r="I68" s="69">
        <v>16322.97241713386</v>
      </c>
      <c r="J68" s="69"/>
      <c r="K68" s="69">
        <v>23521.687780525004</v>
      </c>
    </row>
  </sheetData>
  <mergeCells count="2">
    <mergeCell ref="A1:K1"/>
    <mergeCell ref="A2:K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rgb="FFFFC000"/>
  </sheetPr>
  <dimension ref="A1:AZ27"/>
  <sheetViews>
    <sheetView zoomScaleNormal="100" workbookViewId="0"/>
  </sheetViews>
  <sheetFormatPr defaultColWidth="11.44140625" defaultRowHeight="14.4" x14ac:dyDescent="0.3"/>
  <cols>
    <col min="1" max="1" width="61.33203125" customWidth="1"/>
    <col min="2" max="3" width="12.6640625" style="72" customWidth="1"/>
    <col min="4" max="4" width="12.6640625" customWidth="1"/>
  </cols>
  <sheetData>
    <row r="1" spans="1:52" ht="15" thickBot="1" x14ac:dyDescent="0.35">
      <c r="A1" s="71"/>
    </row>
    <row r="2" spans="1:52" s="73" customFormat="1" ht="18" thickBot="1" x14ac:dyDescent="0.35">
      <c r="A2" s="250" t="s">
        <v>240</v>
      </c>
      <c r="B2" s="251"/>
      <c r="C2" s="251"/>
      <c r="D2" s="252"/>
    </row>
    <row r="3" spans="1:52" s="73" customFormat="1" ht="18" thickBot="1" x14ac:dyDescent="0.35">
      <c r="A3" s="253" t="s">
        <v>241</v>
      </c>
      <c r="B3" s="254"/>
      <c r="C3" s="254"/>
      <c r="D3" s="255"/>
    </row>
    <row r="4" spans="1:52" ht="15.6" x14ac:dyDescent="0.3">
      <c r="A4" s="74"/>
      <c r="B4" s="75"/>
      <c r="C4" s="75"/>
      <c r="D4" s="76"/>
    </row>
    <row r="5" spans="1:52" s="80" customFormat="1" ht="16.2" thickBot="1" x14ac:dyDescent="0.35">
      <c r="A5" s="77" t="s">
        <v>242</v>
      </c>
      <c r="B5" s="78">
        <v>2019</v>
      </c>
      <c r="C5" s="78">
        <v>2018</v>
      </c>
      <c r="D5" s="79">
        <v>2017</v>
      </c>
      <c r="AY5"/>
      <c r="AZ5" s="81"/>
    </row>
    <row r="6" spans="1:52" ht="16.2" thickBot="1" x14ac:dyDescent="0.35">
      <c r="A6" s="82" t="s">
        <v>29</v>
      </c>
      <c r="B6" s="83">
        <v>692.8648648648649</v>
      </c>
      <c r="C6" s="84">
        <v>701.81081081081084</v>
      </c>
      <c r="D6" s="84">
        <v>675.70270270270271</v>
      </c>
      <c r="AZ6" s="85"/>
    </row>
    <row r="7" spans="1:52" ht="15.6" x14ac:dyDescent="0.3">
      <c r="A7" s="82" t="s">
        <v>30</v>
      </c>
      <c r="B7" s="83">
        <v>295.37837837837839</v>
      </c>
      <c r="C7" s="84">
        <v>272.59459459459458</v>
      </c>
      <c r="D7" s="84">
        <v>289.97297297297297</v>
      </c>
    </row>
    <row r="8" spans="1:52" s="89" customFormat="1" ht="16.2" thickBot="1" x14ac:dyDescent="0.35">
      <c r="A8" s="86" t="s">
        <v>243</v>
      </c>
      <c r="B8" s="87">
        <v>397.48648648648651</v>
      </c>
      <c r="C8" s="88">
        <v>429.21621621621625</v>
      </c>
      <c r="D8" s="88">
        <v>385.72972972972974</v>
      </c>
    </row>
    <row r="9" spans="1:52" ht="15.6" x14ac:dyDescent="0.3">
      <c r="A9" s="90" t="s">
        <v>244</v>
      </c>
      <c r="B9" s="91">
        <v>37.378378378378379</v>
      </c>
      <c r="C9" s="92">
        <v>25.837837837837839</v>
      </c>
      <c r="D9" s="92">
        <v>30.648648648648649</v>
      </c>
    </row>
    <row r="10" spans="1:52" s="89" customFormat="1" ht="16.2" thickBot="1" x14ac:dyDescent="0.35">
      <c r="A10" s="93" t="s">
        <v>245</v>
      </c>
      <c r="B10" s="94">
        <v>360.10810810810813</v>
      </c>
      <c r="C10" s="95">
        <v>403.37837837837844</v>
      </c>
      <c r="D10" s="95">
        <v>355.08108108108109</v>
      </c>
    </row>
    <row r="11" spans="1:52" ht="15.6" x14ac:dyDescent="0.3">
      <c r="A11" s="96" t="s">
        <v>246</v>
      </c>
      <c r="B11" s="97">
        <v>317.40540540540542</v>
      </c>
      <c r="C11" s="98">
        <v>345</v>
      </c>
      <c r="D11" s="98">
        <v>335.37837837837839</v>
      </c>
    </row>
    <row r="12" spans="1:52" ht="31.2" x14ac:dyDescent="0.3">
      <c r="A12" s="82" t="s">
        <v>247</v>
      </c>
      <c r="B12" s="83">
        <v>37.864864864864863</v>
      </c>
      <c r="C12" s="84">
        <v>103.83783783783784</v>
      </c>
      <c r="D12" s="84">
        <v>116.18918918918919</v>
      </c>
    </row>
    <row r="13" spans="1:52" ht="15.6" x14ac:dyDescent="0.3">
      <c r="A13" s="82" t="s">
        <v>248</v>
      </c>
      <c r="B13" s="99">
        <v>17.648648648648649</v>
      </c>
      <c r="C13" s="100">
        <v>5.4864864864864868</v>
      </c>
      <c r="D13" s="100">
        <v>6.5405405405405403</v>
      </c>
    </row>
    <row r="14" spans="1:52" ht="15.6" x14ac:dyDescent="0.3">
      <c r="A14" s="82" t="s">
        <v>249</v>
      </c>
      <c r="B14" s="99">
        <v>12.297297297297296</v>
      </c>
      <c r="C14" s="100">
        <v>4.4324324324324325</v>
      </c>
      <c r="D14" s="100">
        <v>16.72972972972973</v>
      </c>
    </row>
    <row r="15" spans="1:52" ht="15.6" x14ac:dyDescent="0.3">
      <c r="A15" s="82" t="s">
        <v>250</v>
      </c>
      <c r="B15" s="83">
        <v>28.45945945945946</v>
      </c>
      <c r="C15" s="100">
        <v>18.081081081081081</v>
      </c>
      <c r="D15" s="100">
        <v>2.9189189189189189</v>
      </c>
    </row>
    <row r="16" spans="1:52" s="89" customFormat="1" ht="16.2" thickBot="1" x14ac:dyDescent="0.35">
      <c r="A16" s="93" t="s">
        <v>251</v>
      </c>
      <c r="B16" s="94">
        <v>413.67567567567568</v>
      </c>
      <c r="C16" s="95">
        <v>476.83783783783787</v>
      </c>
      <c r="D16" s="95">
        <v>477.75675675675677</v>
      </c>
    </row>
    <row r="17" spans="1:4" ht="15.6" x14ac:dyDescent="0.3">
      <c r="A17" s="96" t="s">
        <v>252</v>
      </c>
      <c r="B17" s="101">
        <v>320.91891891891891</v>
      </c>
      <c r="C17" s="102">
        <v>359.27027027027026</v>
      </c>
      <c r="D17" s="102">
        <v>338.16216216216219</v>
      </c>
    </row>
    <row r="18" spans="1:4" ht="15.6" x14ac:dyDescent="0.3">
      <c r="A18" s="82" t="s">
        <v>253</v>
      </c>
      <c r="B18" s="83">
        <v>427.7837837837838</v>
      </c>
      <c r="C18" s="84">
        <v>510.48648648648646</v>
      </c>
      <c r="D18" s="84">
        <v>403.8648648648649</v>
      </c>
    </row>
    <row r="19" spans="1:4" ht="15.6" x14ac:dyDescent="0.3">
      <c r="A19" s="82" t="s">
        <v>254</v>
      </c>
      <c r="B19" s="83">
        <v>33.945945945945944</v>
      </c>
      <c r="C19" s="84">
        <v>156.1081081081081</v>
      </c>
      <c r="D19" s="84">
        <v>3</v>
      </c>
    </row>
    <row r="20" spans="1:4" ht="15.6" x14ac:dyDescent="0.3">
      <c r="A20" s="82" t="s">
        <v>255</v>
      </c>
      <c r="B20" s="99">
        <v>13.081081081081081</v>
      </c>
      <c r="C20" s="100">
        <v>19.189189189189189</v>
      </c>
      <c r="D20" s="100">
        <v>3.5945945945945947</v>
      </c>
    </row>
    <row r="21" spans="1:4" s="89" customFormat="1" ht="16.2" thickBot="1" x14ac:dyDescent="0.35">
      <c r="A21" s="93" t="s">
        <v>256</v>
      </c>
      <c r="B21" s="94">
        <v>795.72972972972968</v>
      </c>
      <c r="C21" s="95">
        <v>1045.0540540540539</v>
      </c>
      <c r="D21" s="95">
        <v>748.62162162162167</v>
      </c>
    </row>
    <row r="22" spans="1:4" s="89" customFormat="1" ht="16.2" thickBot="1" x14ac:dyDescent="0.35">
      <c r="A22" s="103" t="s">
        <v>36</v>
      </c>
      <c r="B22" s="104">
        <v>-21.945945945945937</v>
      </c>
      <c r="C22" s="105">
        <v>-164.8378378378377</v>
      </c>
      <c r="D22" s="105">
        <v>84.216216216216253</v>
      </c>
    </row>
    <row r="23" spans="1:4" s="89" customFormat="1" ht="16.2" thickBot="1" x14ac:dyDescent="0.35">
      <c r="A23" s="103" t="s">
        <v>257</v>
      </c>
      <c r="B23" s="106">
        <v>14.756756756756756</v>
      </c>
      <c r="C23" s="107">
        <v>18.243243243243242</v>
      </c>
      <c r="D23" s="107">
        <v>38.513513513513516</v>
      </c>
    </row>
    <row r="24" spans="1:4" s="89" customFormat="1" ht="16.2" thickBot="1" x14ac:dyDescent="0.35">
      <c r="A24" s="103" t="s">
        <v>81</v>
      </c>
      <c r="B24" s="108">
        <v>-36.702702702702695</v>
      </c>
      <c r="C24" s="105">
        <v>-183.08108108108092</v>
      </c>
      <c r="D24" s="105">
        <v>45.702702702702737</v>
      </c>
    </row>
    <row r="25" spans="1:4" x14ac:dyDescent="0.3">
      <c r="A25" s="109"/>
      <c r="B25" s="110"/>
      <c r="C25" s="110"/>
      <c r="D25" s="109"/>
    </row>
    <row r="26" spans="1:4" x14ac:dyDescent="0.3">
      <c r="D26" s="72"/>
    </row>
    <row r="27" spans="1:4" x14ac:dyDescent="0.3">
      <c r="B27" s="111" t="s">
        <v>258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FFC000"/>
  </sheetPr>
  <dimension ref="A1:AFW61"/>
  <sheetViews>
    <sheetView zoomScaleNormal="100" workbookViewId="0"/>
  </sheetViews>
  <sheetFormatPr defaultColWidth="9.33203125" defaultRowHeight="13.2" x14ac:dyDescent="0.25"/>
  <cols>
    <col min="1" max="1" width="77.6640625" style="113" bestFit="1" customWidth="1"/>
    <col min="2" max="2" width="14.44140625" style="147" customWidth="1"/>
    <col min="3" max="3" width="3.6640625" style="147" customWidth="1"/>
    <col min="4" max="4" width="14.44140625" style="147" customWidth="1"/>
    <col min="5" max="16384" width="9.33203125" style="113"/>
  </cols>
  <sheetData>
    <row r="1" spans="1:855" s="89" customFormat="1" ht="16.2" thickBot="1" x14ac:dyDescent="0.35">
      <c r="A1" s="112"/>
    </row>
    <row r="2" spans="1:855" ht="18" thickBot="1" x14ac:dyDescent="0.35">
      <c r="A2" s="250" t="s">
        <v>240</v>
      </c>
      <c r="B2" s="251"/>
      <c r="C2" s="251"/>
      <c r="D2" s="252"/>
    </row>
    <row r="3" spans="1:855" ht="16.2" thickBot="1" x14ac:dyDescent="0.35">
      <c r="A3" s="114" t="s">
        <v>259</v>
      </c>
      <c r="B3" s="115"/>
      <c r="C3" s="115"/>
      <c r="D3" s="116"/>
    </row>
    <row r="4" spans="1:855" ht="15.6" x14ac:dyDescent="0.3">
      <c r="A4" s="117"/>
      <c r="B4" s="118"/>
      <c r="C4" s="118"/>
      <c r="D4" s="119"/>
    </row>
    <row r="5" spans="1:855" ht="15.6" x14ac:dyDescent="0.3">
      <c r="A5" s="77" t="s">
        <v>242</v>
      </c>
      <c r="B5" s="120" t="s">
        <v>260</v>
      </c>
      <c r="C5" s="120"/>
      <c r="D5" s="121" t="s">
        <v>261</v>
      </c>
    </row>
    <row r="6" spans="1:855" s="125" customFormat="1" ht="15.6" x14ac:dyDescent="0.3">
      <c r="A6" s="122" t="s">
        <v>262</v>
      </c>
      <c r="B6" s="123"/>
      <c r="C6" s="123"/>
      <c r="D6" s="124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  <c r="IW6" s="113"/>
      <c r="IX6" s="113"/>
      <c r="IY6" s="113"/>
      <c r="IZ6" s="113"/>
      <c r="JA6" s="113"/>
      <c r="JB6" s="113"/>
      <c r="JC6" s="113"/>
      <c r="JD6" s="113"/>
      <c r="JE6" s="113"/>
      <c r="JF6" s="113"/>
      <c r="JG6" s="113"/>
      <c r="JH6" s="113"/>
      <c r="JI6" s="113"/>
      <c r="JJ6" s="113"/>
      <c r="JK6" s="113"/>
      <c r="JL6" s="113"/>
      <c r="JM6" s="113"/>
      <c r="JN6" s="113"/>
      <c r="JO6" s="113"/>
      <c r="JP6" s="113"/>
      <c r="JQ6" s="113"/>
      <c r="JR6" s="113"/>
      <c r="JS6" s="113"/>
      <c r="JT6" s="113"/>
      <c r="JU6" s="113"/>
      <c r="JV6" s="113"/>
      <c r="JW6" s="113"/>
      <c r="JX6" s="113"/>
      <c r="JY6" s="113"/>
      <c r="JZ6" s="113"/>
      <c r="KA6" s="113"/>
      <c r="KB6" s="113"/>
      <c r="KC6" s="113"/>
      <c r="KD6" s="113"/>
      <c r="KE6" s="113"/>
      <c r="KF6" s="113"/>
      <c r="KG6" s="113"/>
      <c r="KH6" s="113"/>
      <c r="KI6" s="113"/>
      <c r="KJ6" s="113"/>
      <c r="KK6" s="113"/>
      <c r="KL6" s="113"/>
      <c r="KM6" s="113"/>
      <c r="KN6" s="113"/>
      <c r="KO6" s="113"/>
      <c r="KP6" s="113"/>
      <c r="KQ6" s="113"/>
      <c r="KR6" s="113"/>
      <c r="KS6" s="113"/>
      <c r="KT6" s="113"/>
      <c r="KU6" s="113"/>
      <c r="KV6" s="113"/>
      <c r="KW6" s="113"/>
      <c r="KX6" s="113"/>
      <c r="KY6" s="113"/>
      <c r="KZ6" s="113"/>
      <c r="LA6" s="113"/>
      <c r="LB6" s="113"/>
      <c r="LC6" s="113"/>
      <c r="LD6" s="113"/>
      <c r="LE6" s="113"/>
      <c r="LF6" s="113"/>
      <c r="LG6" s="113"/>
      <c r="LH6" s="113"/>
      <c r="LI6" s="113"/>
      <c r="LJ6" s="113"/>
      <c r="LK6" s="113"/>
      <c r="LL6" s="113"/>
      <c r="LM6" s="113"/>
      <c r="LN6" s="113"/>
      <c r="LO6" s="113"/>
      <c r="LP6" s="113"/>
      <c r="LQ6" s="113"/>
      <c r="LR6" s="113"/>
      <c r="LS6" s="113"/>
      <c r="LT6" s="113"/>
      <c r="LU6" s="113"/>
      <c r="LV6" s="113"/>
      <c r="LW6" s="113"/>
      <c r="LX6" s="113"/>
      <c r="LY6" s="113"/>
      <c r="LZ6" s="113"/>
      <c r="MA6" s="113"/>
      <c r="MB6" s="113"/>
      <c r="MC6" s="113"/>
      <c r="MD6" s="113"/>
      <c r="ME6" s="113"/>
      <c r="MF6" s="113"/>
      <c r="MG6" s="113"/>
      <c r="MH6" s="113"/>
      <c r="MI6" s="113"/>
      <c r="MJ6" s="113"/>
      <c r="MK6" s="113"/>
      <c r="ML6" s="113"/>
      <c r="MM6" s="113"/>
      <c r="MN6" s="113"/>
      <c r="MO6" s="113"/>
      <c r="MP6" s="113"/>
      <c r="MQ6" s="113"/>
      <c r="MR6" s="113"/>
      <c r="MS6" s="113"/>
      <c r="MT6" s="113"/>
      <c r="MU6" s="113"/>
      <c r="MV6" s="113"/>
      <c r="MW6" s="113"/>
      <c r="MX6" s="113"/>
      <c r="MY6" s="113"/>
      <c r="MZ6" s="113"/>
      <c r="NA6" s="113"/>
      <c r="NB6" s="113"/>
      <c r="NC6" s="113"/>
      <c r="ND6" s="113"/>
      <c r="NE6" s="113"/>
      <c r="NF6" s="113"/>
      <c r="NG6" s="113"/>
      <c r="NH6" s="113"/>
      <c r="NI6" s="113"/>
      <c r="NJ6" s="113"/>
      <c r="NK6" s="113"/>
      <c r="NL6" s="113"/>
      <c r="NM6" s="113"/>
      <c r="NN6" s="113"/>
      <c r="NO6" s="113"/>
      <c r="NP6" s="113"/>
      <c r="NQ6" s="113"/>
      <c r="NR6" s="113"/>
      <c r="NS6" s="113"/>
      <c r="NT6" s="113"/>
      <c r="NU6" s="113"/>
      <c r="NV6" s="113"/>
      <c r="NW6" s="113"/>
      <c r="NX6" s="113"/>
      <c r="NY6" s="113"/>
      <c r="NZ6" s="113"/>
      <c r="OA6" s="113"/>
      <c r="OB6" s="113"/>
      <c r="OC6" s="113"/>
      <c r="OD6" s="113"/>
      <c r="OE6" s="113"/>
      <c r="OF6" s="113"/>
      <c r="OG6" s="113"/>
      <c r="OH6" s="113"/>
      <c r="OI6" s="113"/>
      <c r="OJ6" s="113"/>
      <c r="OK6" s="113"/>
      <c r="OL6" s="113"/>
      <c r="OM6" s="113"/>
      <c r="ON6" s="113"/>
      <c r="OO6" s="113"/>
      <c r="OP6" s="113"/>
      <c r="OQ6" s="113"/>
      <c r="OR6" s="113"/>
      <c r="OS6" s="113"/>
      <c r="OT6" s="113"/>
      <c r="OU6" s="113"/>
      <c r="OV6" s="113"/>
      <c r="OW6" s="113"/>
      <c r="OX6" s="113"/>
      <c r="OY6" s="113"/>
      <c r="OZ6" s="113"/>
      <c r="PA6" s="113"/>
      <c r="PB6" s="113"/>
      <c r="PC6" s="113"/>
      <c r="PD6" s="113"/>
      <c r="PE6" s="113"/>
      <c r="PF6" s="113"/>
      <c r="PG6" s="113"/>
      <c r="PH6" s="113"/>
      <c r="PI6" s="113"/>
      <c r="PJ6" s="113"/>
      <c r="PK6" s="113"/>
      <c r="PL6" s="113"/>
      <c r="PM6" s="113"/>
      <c r="PN6" s="113"/>
      <c r="PO6" s="113"/>
      <c r="PP6" s="113"/>
      <c r="PQ6" s="113"/>
      <c r="PR6" s="113"/>
      <c r="PS6" s="113"/>
      <c r="PT6" s="113"/>
      <c r="PU6" s="113"/>
      <c r="PV6" s="113"/>
      <c r="PW6" s="113"/>
      <c r="PX6" s="113"/>
      <c r="PY6" s="113"/>
      <c r="PZ6" s="113"/>
      <c r="QA6" s="113"/>
      <c r="QB6" s="113"/>
      <c r="QC6" s="113"/>
      <c r="QD6" s="113"/>
      <c r="QE6" s="113"/>
      <c r="QF6" s="113"/>
      <c r="QG6" s="113"/>
      <c r="QH6" s="113"/>
      <c r="QI6" s="113"/>
      <c r="QJ6" s="113"/>
      <c r="QK6" s="113"/>
      <c r="QL6" s="113"/>
      <c r="QM6" s="113"/>
      <c r="QN6" s="113"/>
      <c r="QO6" s="113"/>
      <c r="QP6" s="113"/>
      <c r="QQ6" s="113"/>
      <c r="QR6" s="113"/>
      <c r="QS6" s="113"/>
      <c r="QT6" s="113"/>
      <c r="QU6" s="113"/>
      <c r="QV6" s="113"/>
      <c r="QW6" s="113"/>
      <c r="QX6" s="113"/>
      <c r="QY6" s="113"/>
      <c r="QZ6" s="113"/>
      <c r="RA6" s="113"/>
      <c r="RB6" s="113"/>
      <c r="RC6" s="113"/>
      <c r="RD6" s="113"/>
      <c r="RE6" s="113"/>
      <c r="RF6" s="113"/>
      <c r="RG6" s="113"/>
      <c r="RH6" s="113"/>
      <c r="RI6" s="113"/>
      <c r="RJ6" s="113"/>
      <c r="RK6" s="113"/>
      <c r="RL6" s="113"/>
      <c r="RM6" s="113"/>
      <c r="RN6" s="113"/>
      <c r="RO6" s="113"/>
      <c r="RP6" s="113"/>
      <c r="RQ6" s="113"/>
      <c r="RR6" s="113"/>
      <c r="RS6" s="113"/>
      <c r="RT6" s="113"/>
      <c r="RU6" s="113"/>
      <c r="RV6" s="113"/>
      <c r="RW6" s="113"/>
      <c r="RX6" s="113"/>
      <c r="RY6" s="113"/>
      <c r="RZ6" s="113"/>
      <c r="SA6" s="113"/>
      <c r="SB6" s="113"/>
      <c r="SC6" s="113"/>
      <c r="SD6" s="113"/>
      <c r="SE6" s="113"/>
      <c r="SF6" s="113"/>
      <c r="SG6" s="113"/>
      <c r="SH6" s="113"/>
      <c r="SI6" s="113"/>
      <c r="SJ6" s="113"/>
      <c r="SK6" s="113"/>
      <c r="SL6" s="113"/>
      <c r="SM6" s="113"/>
      <c r="SN6" s="113"/>
      <c r="SO6" s="113"/>
      <c r="SP6" s="113"/>
      <c r="SQ6" s="113"/>
      <c r="SR6" s="113"/>
      <c r="SS6" s="113"/>
      <c r="ST6" s="113"/>
      <c r="SU6" s="113"/>
      <c r="SV6" s="113"/>
      <c r="SW6" s="113"/>
      <c r="SX6" s="113"/>
      <c r="SY6" s="113"/>
      <c r="SZ6" s="113"/>
      <c r="TA6" s="113"/>
      <c r="TB6" s="113"/>
      <c r="TC6" s="113"/>
      <c r="TD6" s="113"/>
      <c r="TE6" s="113"/>
      <c r="TF6" s="113"/>
      <c r="TG6" s="113"/>
      <c r="TH6" s="113"/>
      <c r="TI6" s="113"/>
      <c r="TJ6" s="113"/>
      <c r="TK6" s="113"/>
      <c r="TL6" s="113"/>
      <c r="TM6" s="113"/>
      <c r="TN6" s="113"/>
      <c r="TO6" s="113"/>
      <c r="TP6" s="113"/>
      <c r="TQ6" s="113"/>
      <c r="TR6" s="113"/>
      <c r="TS6" s="113"/>
      <c r="TT6" s="113"/>
      <c r="TU6" s="113"/>
      <c r="TV6" s="113"/>
      <c r="TW6" s="113"/>
      <c r="TX6" s="113"/>
      <c r="TY6" s="113"/>
      <c r="TZ6" s="113"/>
      <c r="UA6" s="113"/>
      <c r="UB6" s="113"/>
      <c r="UC6" s="113"/>
      <c r="UD6" s="113"/>
      <c r="UE6" s="113"/>
      <c r="UF6" s="113"/>
      <c r="UG6" s="113"/>
      <c r="UH6" s="113"/>
      <c r="UI6" s="113"/>
      <c r="UJ6" s="113"/>
      <c r="UK6" s="113"/>
      <c r="UL6" s="113"/>
      <c r="UM6" s="113"/>
      <c r="UN6" s="113"/>
      <c r="UO6" s="113"/>
      <c r="UP6" s="113"/>
      <c r="UQ6" s="113"/>
      <c r="UR6" s="113"/>
      <c r="US6" s="113"/>
      <c r="UT6" s="113"/>
      <c r="UU6" s="113"/>
      <c r="UV6" s="113"/>
      <c r="UW6" s="113"/>
      <c r="UX6" s="113"/>
      <c r="UY6" s="113"/>
      <c r="UZ6" s="113"/>
      <c r="VA6" s="113"/>
      <c r="VB6" s="113"/>
      <c r="VC6" s="113"/>
      <c r="VD6" s="113"/>
      <c r="VE6" s="113"/>
      <c r="VF6" s="113"/>
      <c r="VG6" s="113"/>
      <c r="VH6" s="113"/>
      <c r="VI6" s="113"/>
      <c r="VJ6" s="113"/>
      <c r="VK6" s="113"/>
      <c r="VL6" s="113"/>
      <c r="VM6" s="113"/>
      <c r="VN6" s="113"/>
      <c r="VO6" s="113"/>
      <c r="VP6" s="113"/>
      <c r="VQ6" s="113"/>
      <c r="VR6" s="113"/>
      <c r="VS6" s="113"/>
      <c r="VT6" s="113"/>
      <c r="VU6" s="113"/>
      <c r="VV6" s="113"/>
      <c r="VW6" s="113"/>
      <c r="VX6" s="113"/>
      <c r="VY6" s="113"/>
      <c r="VZ6" s="113"/>
      <c r="WA6" s="113"/>
      <c r="WB6" s="113"/>
      <c r="WC6" s="113"/>
      <c r="WD6" s="113"/>
      <c r="WE6" s="113"/>
      <c r="WF6" s="113"/>
      <c r="WG6" s="113"/>
      <c r="WH6" s="113"/>
      <c r="WI6" s="113"/>
      <c r="WJ6" s="113"/>
      <c r="WK6" s="113"/>
      <c r="WL6" s="113"/>
      <c r="WM6" s="113"/>
      <c r="WN6" s="113"/>
      <c r="WO6" s="113"/>
      <c r="WP6" s="113"/>
      <c r="WQ6" s="113"/>
      <c r="WR6" s="113"/>
      <c r="WS6" s="113"/>
      <c r="WT6" s="113"/>
      <c r="WU6" s="113"/>
      <c r="WV6" s="113"/>
      <c r="WW6" s="113"/>
      <c r="WX6" s="113"/>
      <c r="WY6" s="113"/>
      <c r="WZ6" s="113"/>
      <c r="XA6" s="113"/>
      <c r="XB6" s="113"/>
      <c r="XC6" s="113"/>
      <c r="XD6" s="113"/>
      <c r="XE6" s="113"/>
      <c r="XF6" s="113"/>
      <c r="XG6" s="113"/>
      <c r="XH6" s="113"/>
      <c r="XI6" s="113"/>
      <c r="XJ6" s="113"/>
      <c r="XK6" s="113"/>
      <c r="XL6" s="113"/>
      <c r="XM6" s="113"/>
      <c r="XN6" s="113"/>
      <c r="XO6" s="113"/>
      <c r="XP6" s="113"/>
      <c r="XQ6" s="113"/>
      <c r="XR6" s="113"/>
      <c r="XS6" s="113"/>
      <c r="XT6" s="113"/>
      <c r="XU6" s="113"/>
      <c r="XV6" s="113"/>
      <c r="XW6" s="113"/>
      <c r="XX6" s="113"/>
      <c r="XY6" s="113"/>
      <c r="XZ6" s="113"/>
      <c r="YA6" s="113"/>
      <c r="YB6" s="113"/>
      <c r="YC6" s="113"/>
      <c r="YD6" s="113"/>
      <c r="YE6" s="113"/>
      <c r="YF6" s="113"/>
      <c r="YG6" s="113"/>
      <c r="YH6" s="113"/>
      <c r="YI6" s="113"/>
      <c r="YJ6" s="113"/>
      <c r="YK6" s="113"/>
      <c r="YL6" s="113"/>
      <c r="YM6" s="113"/>
      <c r="YN6" s="113"/>
      <c r="YO6" s="113"/>
      <c r="YP6" s="113"/>
      <c r="YQ6" s="113"/>
      <c r="YR6" s="113"/>
      <c r="YS6" s="113"/>
      <c r="YT6" s="113"/>
      <c r="YU6" s="113"/>
      <c r="YV6" s="113"/>
      <c r="YW6" s="113"/>
      <c r="YX6" s="113"/>
      <c r="YY6" s="113"/>
      <c r="YZ6" s="113"/>
      <c r="ZA6" s="113"/>
      <c r="ZB6" s="113"/>
      <c r="ZC6" s="113"/>
      <c r="ZD6" s="113"/>
      <c r="ZE6" s="113"/>
      <c r="ZF6" s="113"/>
      <c r="ZG6" s="113"/>
      <c r="ZH6" s="113"/>
      <c r="ZI6" s="113"/>
      <c r="ZJ6" s="113"/>
      <c r="ZK6" s="113"/>
      <c r="ZL6" s="113"/>
      <c r="ZM6" s="113"/>
      <c r="ZN6" s="113"/>
      <c r="ZO6" s="113"/>
      <c r="ZP6" s="113"/>
      <c r="ZQ6" s="113"/>
      <c r="ZR6" s="113"/>
      <c r="ZS6" s="113"/>
      <c r="ZT6" s="113"/>
      <c r="ZU6" s="113"/>
      <c r="ZV6" s="113"/>
      <c r="ZW6" s="113"/>
      <c r="ZX6" s="113"/>
      <c r="ZY6" s="113"/>
      <c r="ZZ6" s="113"/>
      <c r="AAA6" s="113"/>
      <c r="AAB6" s="113"/>
      <c r="AAC6" s="113"/>
      <c r="AAD6" s="113"/>
      <c r="AAE6" s="113"/>
      <c r="AAF6" s="113"/>
      <c r="AAG6" s="113"/>
      <c r="AAH6" s="113"/>
      <c r="AAI6" s="113"/>
      <c r="AAJ6" s="113"/>
      <c r="AAK6" s="113"/>
      <c r="AAL6" s="113"/>
      <c r="AAM6" s="113"/>
      <c r="AAN6" s="113"/>
      <c r="AAO6" s="113"/>
      <c r="AAP6" s="113"/>
      <c r="AAQ6" s="113"/>
      <c r="AAR6" s="113"/>
      <c r="AAS6" s="113"/>
      <c r="AAT6" s="113"/>
      <c r="AAU6" s="113"/>
      <c r="AAV6" s="113"/>
      <c r="AAW6" s="113"/>
      <c r="AAX6" s="113"/>
      <c r="AAY6" s="113"/>
      <c r="AAZ6" s="113"/>
      <c r="ABA6" s="113"/>
      <c r="ABB6" s="113"/>
      <c r="ABC6" s="113"/>
      <c r="ABD6" s="113"/>
      <c r="ABE6" s="113"/>
      <c r="ABF6" s="113"/>
      <c r="ABG6" s="113"/>
      <c r="ABH6" s="113"/>
      <c r="ABI6" s="113"/>
      <c r="ABJ6" s="113"/>
      <c r="ABK6" s="113"/>
      <c r="ABL6" s="113"/>
      <c r="ABM6" s="113"/>
      <c r="ABN6" s="113"/>
      <c r="ABO6" s="113"/>
      <c r="ABP6" s="113"/>
      <c r="ABQ6" s="113"/>
      <c r="ABR6" s="113"/>
      <c r="ABS6" s="113"/>
      <c r="ABT6" s="113"/>
      <c r="ABU6" s="113"/>
      <c r="ABV6" s="113"/>
      <c r="ABW6" s="113"/>
      <c r="ABX6" s="113"/>
      <c r="ABY6" s="113"/>
      <c r="ABZ6" s="113"/>
      <c r="ACA6" s="113"/>
      <c r="ACB6" s="113"/>
      <c r="ACC6" s="113"/>
      <c r="ACD6" s="113"/>
      <c r="ACE6" s="113"/>
      <c r="ACF6" s="113"/>
      <c r="ACG6" s="113"/>
      <c r="ACH6" s="113"/>
      <c r="ACI6" s="113"/>
      <c r="ACJ6" s="113"/>
      <c r="ACK6" s="113"/>
      <c r="ACL6" s="113"/>
      <c r="ACM6" s="113"/>
      <c r="ACN6" s="113"/>
      <c r="ACO6" s="113"/>
      <c r="ACP6" s="113"/>
      <c r="ACQ6" s="113"/>
      <c r="ACR6" s="113"/>
      <c r="ACS6" s="113"/>
      <c r="ACT6" s="113"/>
      <c r="ACU6" s="113"/>
      <c r="ACV6" s="113"/>
      <c r="ACW6" s="113"/>
      <c r="ACX6" s="113"/>
      <c r="ACY6" s="113"/>
      <c r="ACZ6" s="113"/>
      <c r="ADA6" s="113"/>
      <c r="ADB6" s="113"/>
      <c r="ADC6" s="113"/>
      <c r="ADD6" s="113"/>
      <c r="ADE6" s="113"/>
      <c r="ADF6" s="113"/>
      <c r="ADG6" s="113"/>
      <c r="ADH6" s="113"/>
      <c r="ADI6" s="113"/>
      <c r="ADJ6" s="113"/>
      <c r="ADK6" s="113"/>
      <c r="ADL6" s="113"/>
      <c r="ADM6" s="113"/>
      <c r="ADN6" s="113"/>
      <c r="ADO6" s="113"/>
      <c r="ADP6" s="113"/>
      <c r="ADQ6" s="113"/>
      <c r="ADR6" s="113"/>
      <c r="ADS6" s="113"/>
      <c r="ADT6" s="113"/>
      <c r="ADU6" s="113"/>
      <c r="ADV6" s="113"/>
      <c r="ADW6" s="113"/>
      <c r="ADX6" s="113"/>
      <c r="ADY6" s="113"/>
      <c r="ADZ6" s="113"/>
      <c r="AEA6" s="113"/>
      <c r="AEB6" s="113"/>
      <c r="AEC6" s="113"/>
      <c r="AED6" s="113"/>
      <c r="AEE6" s="113"/>
      <c r="AEF6" s="113"/>
      <c r="AEG6" s="113"/>
      <c r="AEH6" s="113"/>
      <c r="AEI6" s="113"/>
      <c r="AEJ6" s="113"/>
      <c r="AEK6" s="113"/>
      <c r="AEL6" s="113"/>
      <c r="AEM6" s="113"/>
      <c r="AEN6" s="113"/>
      <c r="AEO6" s="113"/>
      <c r="AEP6" s="113"/>
      <c r="AEQ6" s="113"/>
      <c r="AER6" s="113"/>
      <c r="AES6" s="113"/>
      <c r="AET6" s="113"/>
      <c r="AEU6" s="113"/>
      <c r="AEV6" s="113"/>
      <c r="AEW6" s="113"/>
      <c r="AEX6" s="113"/>
      <c r="AEY6" s="113"/>
      <c r="AEZ6" s="113"/>
      <c r="AFA6" s="113"/>
      <c r="AFB6" s="113"/>
      <c r="AFC6" s="113"/>
      <c r="AFD6" s="113"/>
      <c r="AFE6" s="113"/>
      <c r="AFF6" s="113"/>
      <c r="AFG6" s="113"/>
      <c r="AFH6" s="113"/>
      <c r="AFI6" s="113"/>
      <c r="AFJ6" s="113"/>
      <c r="AFK6" s="113"/>
      <c r="AFL6" s="113"/>
      <c r="AFM6" s="113"/>
      <c r="AFN6" s="113"/>
      <c r="AFO6" s="113"/>
      <c r="AFP6" s="113"/>
      <c r="AFQ6" s="113"/>
      <c r="AFR6" s="113"/>
      <c r="AFS6" s="113"/>
      <c r="AFT6" s="113"/>
      <c r="AFU6" s="113"/>
      <c r="AFV6" s="113"/>
      <c r="AFW6" s="113"/>
    </row>
    <row r="7" spans="1:855" ht="15.6" x14ac:dyDescent="0.3">
      <c r="A7" s="117" t="s">
        <v>263</v>
      </c>
      <c r="B7" s="118">
        <v>4901.72972972973</v>
      </c>
      <c r="C7" s="118"/>
      <c r="D7" s="119">
        <v>2620</v>
      </c>
    </row>
    <row r="8" spans="1:855" ht="15.6" x14ac:dyDescent="0.3">
      <c r="A8" s="117" t="s">
        <v>264</v>
      </c>
      <c r="B8" s="118">
        <v>313.67567567567568</v>
      </c>
      <c r="C8" s="118"/>
      <c r="D8" s="119">
        <v>347.08108108108109</v>
      </c>
    </row>
    <row r="9" spans="1:855" ht="15.6" x14ac:dyDescent="0.3">
      <c r="A9" s="117" t="s">
        <v>265</v>
      </c>
      <c r="B9" s="118">
        <v>440.18918918918916</v>
      </c>
      <c r="C9" s="118"/>
      <c r="D9" s="119">
        <v>606.91891891891896</v>
      </c>
    </row>
    <row r="10" spans="1:855" ht="15.6" x14ac:dyDescent="0.3">
      <c r="A10" s="117" t="s">
        <v>266</v>
      </c>
      <c r="B10" s="118">
        <v>542.72972972972968</v>
      </c>
      <c r="C10" s="118"/>
      <c r="D10" s="119">
        <v>906.94594594594594</v>
      </c>
    </row>
    <row r="11" spans="1:855" ht="15.6" x14ac:dyDescent="0.3">
      <c r="A11" s="117" t="s">
        <v>267</v>
      </c>
      <c r="B11" s="118"/>
      <c r="C11" s="118"/>
      <c r="D11" s="119"/>
    </row>
    <row r="12" spans="1:855" ht="15.6" x14ac:dyDescent="0.3">
      <c r="A12" s="117" t="s">
        <v>268</v>
      </c>
      <c r="B12" s="118">
        <v>4622.8108108108108</v>
      </c>
      <c r="C12" s="118"/>
      <c r="D12" s="119">
        <v>5298.2432432432433</v>
      </c>
    </row>
    <row r="13" spans="1:855" ht="15.6" x14ac:dyDescent="0.3">
      <c r="A13" s="117" t="s">
        <v>269</v>
      </c>
      <c r="B13" s="118">
        <v>13112.162162162162</v>
      </c>
      <c r="C13" s="118"/>
      <c r="D13" s="119">
        <v>13934.972972972973</v>
      </c>
    </row>
    <row r="14" spans="1:855" ht="17.399999999999999" x14ac:dyDescent="0.45">
      <c r="A14" s="117" t="s">
        <v>270</v>
      </c>
      <c r="B14" s="126">
        <v>2367.2162162162163</v>
      </c>
      <c r="C14" s="118"/>
      <c r="D14" s="127">
        <v>2952.7837837837837</v>
      </c>
    </row>
    <row r="15" spans="1:855" ht="15.6" x14ac:dyDescent="0.3">
      <c r="A15" s="117" t="s">
        <v>271</v>
      </c>
      <c r="B15" s="118">
        <v>20102.18918918919</v>
      </c>
      <c r="C15" s="118"/>
      <c r="D15" s="119">
        <v>22186</v>
      </c>
    </row>
    <row r="16" spans="1:855" ht="15.6" x14ac:dyDescent="0.3">
      <c r="A16" s="117" t="s">
        <v>272</v>
      </c>
      <c r="B16" s="118">
        <v>1519.6756756756756</v>
      </c>
      <c r="C16" s="118"/>
      <c r="D16" s="119">
        <v>1988.7297297297298</v>
      </c>
    </row>
    <row r="17" spans="1:855" ht="15.6" x14ac:dyDescent="0.3">
      <c r="A17" s="117" t="s">
        <v>273</v>
      </c>
      <c r="B17" s="118">
        <v>27.756756756756758</v>
      </c>
      <c r="C17" s="118"/>
      <c r="D17" s="119">
        <v>27.378378378378379</v>
      </c>
    </row>
    <row r="18" spans="1:855" ht="15.6" x14ac:dyDescent="0.3">
      <c r="A18" s="117" t="s">
        <v>274</v>
      </c>
      <c r="B18" s="118">
        <v>11051.594594594595</v>
      </c>
      <c r="C18" s="118"/>
      <c r="D18" s="119">
        <v>11560.783783783783</v>
      </c>
    </row>
    <row r="19" spans="1:855" ht="15.6" x14ac:dyDescent="0.3">
      <c r="A19" s="117" t="s">
        <v>275</v>
      </c>
      <c r="B19" s="118">
        <v>86.648648648648646</v>
      </c>
      <c r="C19" s="118"/>
      <c r="D19" s="119">
        <v>0</v>
      </c>
    </row>
    <row r="20" spans="1:855" ht="15.6" x14ac:dyDescent="0.3">
      <c r="A20" s="117" t="s">
        <v>276</v>
      </c>
      <c r="B20" s="118">
        <v>75.78378378378379</v>
      </c>
      <c r="C20" s="118"/>
      <c r="D20" s="119">
        <v>76.918918918918919</v>
      </c>
    </row>
    <row r="21" spans="1:855" ht="15.6" x14ac:dyDescent="0.3">
      <c r="A21" s="117" t="s">
        <v>277</v>
      </c>
      <c r="B21" s="118">
        <v>242.75675675675674</v>
      </c>
      <c r="C21" s="118"/>
      <c r="D21" s="119">
        <v>272.37837837837839</v>
      </c>
    </row>
    <row r="22" spans="1:855" ht="15.6" x14ac:dyDescent="0.3">
      <c r="A22" s="117" t="s">
        <v>278</v>
      </c>
      <c r="B22" s="118">
        <v>3406.6216216216217</v>
      </c>
      <c r="C22" s="118"/>
      <c r="D22" s="119">
        <v>3192.8918918918921</v>
      </c>
    </row>
    <row r="23" spans="1:855" ht="15.6" x14ac:dyDescent="0.3">
      <c r="A23" s="117" t="s">
        <v>279</v>
      </c>
      <c r="B23" s="118">
        <v>42.135135135135137</v>
      </c>
      <c r="C23" s="118"/>
      <c r="D23" s="119">
        <v>34.729729729729726</v>
      </c>
      <c r="E23" s="128"/>
    </row>
    <row r="24" spans="1:855" s="132" customFormat="1" ht="16.2" thickBot="1" x14ac:dyDescent="0.35">
      <c r="A24" s="129" t="s">
        <v>280</v>
      </c>
      <c r="B24" s="130">
        <v>234.21621621621622</v>
      </c>
      <c r="C24" s="130"/>
      <c r="D24" s="131">
        <v>209.78378378378378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  <c r="IT24" s="113"/>
      <c r="IU24" s="113"/>
      <c r="IV24" s="113"/>
      <c r="IW24" s="113"/>
      <c r="IX24" s="113"/>
      <c r="IY24" s="113"/>
      <c r="IZ24" s="113"/>
      <c r="JA24" s="113"/>
      <c r="JB24" s="113"/>
      <c r="JC24" s="113"/>
      <c r="JD24" s="113"/>
      <c r="JE24" s="113"/>
      <c r="JF24" s="113"/>
      <c r="JG24" s="113"/>
      <c r="JH24" s="113"/>
      <c r="JI24" s="113"/>
      <c r="JJ24" s="113"/>
      <c r="JK24" s="113"/>
      <c r="JL24" s="113"/>
      <c r="JM24" s="113"/>
      <c r="JN24" s="113"/>
      <c r="JO24" s="113"/>
      <c r="JP24" s="113"/>
      <c r="JQ24" s="113"/>
      <c r="JR24" s="113"/>
      <c r="JS24" s="113"/>
      <c r="JT24" s="113"/>
      <c r="JU24" s="113"/>
      <c r="JV24" s="113"/>
      <c r="JW24" s="113"/>
      <c r="JX24" s="113"/>
      <c r="JY24" s="113"/>
      <c r="JZ24" s="113"/>
      <c r="KA24" s="113"/>
      <c r="KB24" s="113"/>
      <c r="KC24" s="113"/>
      <c r="KD24" s="113"/>
      <c r="KE24" s="113"/>
      <c r="KF24" s="113"/>
      <c r="KG24" s="113"/>
      <c r="KH24" s="113"/>
      <c r="KI24" s="113"/>
      <c r="KJ24" s="113"/>
      <c r="KK24" s="113"/>
      <c r="KL24" s="113"/>
      <c r="KM24" s="113"/>
      <c r="KN24" s="113"/>
      <c r="KO24" s="113"/>
      <c r="KP24" s="113"/>
      <c r="KQ24" s="113"/>
      <c r="KR24" s="113"/>
      <c r="KS24" s="113"/>
      <c r="KT24" s="113"/>
      <c r="KU24" s="113"/>
      <c r="KV24" s="113"/>
      <c r="KW24" s="113"/>
      <c r="KX24" s="113"/>
      <c r="KY24" s="113"/>
      <c r="KZ24" s="113"/>
      <c r="LA24" s="113"/>
      <c r="LB24" s="113"/>
      <c r="LC24" s="113"/>
      <c r="LD24" s="113"/>
      <c r="LE24" s="113"/>
      <c r="LF24" s="113"/>
      <c r="LG24" s="113"/>
      <c r="LH24" s="113"/>
      <c r="LI24" s="113"/>
      <c r="LJ24" s="113"/>
      <c r="LK24" s="113"/>
      <c r="LL24" s="113"/>
      <c r="LM24" s="113"/>
      <c r="LN24" s="113"/>
      <c r="LO24" s="113"/>
      <c r="LP24" s="113"/>
      <c r="LQ24" s="113"/>
      <c r="LR24" s="113"/>
      <c r="LS24" s="113"/>
      <c r="LT24" s="113"/>
      <c r="LU24" s="113"/>
      <c r="LV24" s="113"/>
      <c r="LW24" s="113"/>
      <c r="LX24" s="113"/>
      <c r="LY24" s="113"/>
      <c r="LZ24" s="113"/>
      <c r="MA24" s="113"/>
      <c r="MB24" s="113"/>
      <c r="MC24" s="113"/>
      <c r="MD24" s="113"/>
      <c r="ME24" s="113"/>
      <c r="MF24" s="113"/>
      <c r="MG24" s="113"/>
      <c r="MH24" s="113"/>
      <c r="MI24" s="113"/>
      <c r="MJ24" s="113"/>
      <c r="MK24" s="113"/>
      <c r="ML24" s="113"/>
      <c r="MM24" s="113"/>
      <c r="MN24" s="113"/>
      <c r="MO24" s="113"/>
      <c r="MP24" s="113"/>
      <c r="MQ24" s="113"/>
      <c r="MR24" s="113"/>
      <c r="MS24" s="113"/>
      <c r="MT24" s="113"/>
      <c r="MU24" s="113"/>
      <c r="MV24" s="113"/>
      <c r="MW24" s="113"/>
      <c r="MX24" s="113"/>
      <c r="MY24" s="113"/>
      <c r="MZ24" s="113"/>
      <c r="NA24" s="113"/>
      <c r="NB24" s="113"/>
      <c r="NC24" s="113"/>
      <c r="ND24" s="113"/>
      <c r="NE24" s="113"/>
      <c r="NF24" s="113"/>
      <c r="NG24" s="113"/>
      <c r="NH24" s="113"/>
      <c r="NI24" s="113"/>
      <c r="NJ24" s="113"/>
      <c r="NK24" s="113"/>
      <c r="NL24" s="113"/>
      <c r="NM24" s="113"/>
      <c r="NN24" s="113"/>
      <c r="NO24" s="113"/>
      <c r="NP24" s="113"/>
      <c r="NQ24" s="113"/>
      <c r="NR24" s="113"/>
      <c r="NS24" s="113"/>
      <c r="NT24" s="113"/>
      <c r="NU24" s="113"/>
      <c r="NV24" s="113"/>
      <c r="NW24" s="113"/>
      <c r="NX24" s="113"/>
      <c r="NY24" s="113"/>
      <c r="NZ24" s="113"/>
      <c r="OA24" s="113"/>
      <c r="OB24" s="113"/>
      <c r="OC24" s="113"/>
      <c r="OD24" s="113"/>
      <c r="OE24" s="113"/>
      <c r="OF24" s="113"/>
      <c r="OG24" s="113"/>
      <c r="OH24" s="113"/>
      <c r="OI24" s="113"/>
      <c r="OJ24" s="113"/>
      <c r="OK24" s="113"/>
      <c r="OL24" s="113"/>
      <c r="OM24" s="113"/>
      <c r="ON24" s="113"/>
      <c r="OO24" s="113"/>
      <c r="OP24" s="113"/>
      <c r="OQ24" s="113"/>
      <c r="OR24" s="113"/>
      <c r="OS24" s="113"/>
      <c r="OT24" s="113"/>
      <c r="OU24" s="113"/>
      <c r="OV24" s="113"/>
      <c r="OW24" s="113"/>
      <c r="OX24" s="113"/>
      <c r="OY24" s="113"/>
      <c r="OZ24" s="113"/>
      <c r="PA24" s="113"/>
      <c r="PB24" s="113"/>
      <c r="PC24" s="113"/>
      <c r="PD24" s="113"/>
      <c r="PE24" s="113"/>
      <c r="PF24" s="113"/>
      <c r="PG24" s="113"/>
      <c r="PH24" s="113"/>
      <c r="PI24" s="113"/>
      <c r="PJ24" s="113"/>
      <c r="PK24" s="113"/>
      <c r="PL24" s="113"/>
      <c r="PM24" s="113"/>
      <c r="PN24" s="113"/>
      <c r="PO24" s="113"/>
      <c r="PP24" s="113"/>
      <c r="PQ24" s="113"/>
      <c r="PR24" s="113"/>
      <c r="PS24" s="113"/>
      <c r="PT24" s="113"/>
      <c r="PU24" s="113"/>
      <c r="PV24" s="113"/>
      <c r="PW24" s="113"/>
      <c r="PX24" s="113"/>
      <c r="PY24" s="113"/>
      <c r="PZ24" s="113"/>
      <c r="QA24" s="113"/>
      <c r="QB24" s="113"/>
      <c r="QC24" s="113"/>
      <c r="QD24" s="113"/>
      <c r="QE24" s="113"/>
      <c r="QF24" s="113"/>
      <c r="QG24" s="113"/>
      <c r="QH24" s="113"/>
      <c r="QI24" s="113"/>
      <c r="QJ24" s="113"/>
      <c r="QK24" s="113"/>
      <c r="QL24" s="113"/>
      <c r="QM24" s="113"/>
      <c r="QN24" s="113"/>
      <c r="QO24" s="113"/>
      <c r="QP24" s="113"/>
      <c r="QQ24" s="113"/>
      <c r="QR24" s="113"/>
      <c r="QS24" s="113"/>
      <c r="QT24" s="113"/>
      <c r="QU24" s="113"/>
      <c r="QV24" s="113"/>
      <c r="QW24" s="113"/>
      <c r="QX24" s="113"/>
      <c r="QY24" s="113"/>
      <c r="QZ24" s="113"/>
      <c r="RA24" s="113"/>
      <c r="RB24" s="113"/>
      <c r="RC24" s="113"/>
      <c r="RD24" s="113"/>
      <c r="RE24" s="113"/>
      <c r="RF24" s="113"/>
      <c r="RG24" s="113"/>
      <c r="RH24" s="113"/>
      <c r="RI24" s="113"/>
      <c r="RJ24" s="113"/>
      <c r="RK24" s="113"/>
      <c r="RL24" s="113"/>
      <c r="RM24" s="113"/>
      <c r="RN24" s="113"/>
      <c r="RO24" s="113"/>
      <c r="RP24" s="113"/>
      <c r="RQ24" s="113"/>
      <c r="RR24" s="113"/>
      <c r="RS24" s="113"/>
      <c r="RT24" s="113"/>
      <c r="RU24" s="113"/>
      <c r="RV24" s="113"/>
      <c r="RW24" s="113"/>
      <c r="RX24" s="113"/>
      <c r="RY24" s="113"/>
      <c r="RZ24" s="113"/>
      <c r="SA24" s="113"/>
      <c r="SB24" s="113"/>
      <c r="SC24" s="113"/>
      <c r="SD24" s="113"/>
      <c r="SE24" s="113"/>
      <c r="SF24" s="113"/>
      <c r="SG24" s="113"/>
      <c r="SH24" s="113"/>
      <c r="SI24" s="113"/>
      <c r="SJ24" s="113"/>
      <c r="SK24" s="113"/>
      <c r="SL24" s="113"/>
      <c r="SM24" s="113"/>
      <c r="SN24" s="113"/>
      <c r="SO24" s="113"/>
      <c r="SP24" s="113"/>
      <c r="SQ24" s="113"/>
      <c r="SR24" s="113"/>
      <c r="SS24" s="113"/>
      <c r="ST24" s="113"/>
      <c r="SU24" s="113"/>
      <c r="SV24" s="113"/>
      <c r="SW24" s="113"/>
      <c r="SX24" s="113"/>
      <c r="SY24" s="113"/>
      <c r="SZ24" s="113"/>
      <c r="TA24" s="113"/>
      <c r="TB24" s="113"/>
      <c r="TC24" s="113"/>
      <c r="TD24" s="113"/>
      <c r="TE24" s="113"/>
      <c r="TF24" s="113"/>
      <c r="TG24" s="113"/>
      <c r="TH24" s="113"/>
      <c r="TI24" s="113"/>
      <c r="TJ24" s="113"/>
      <c r="TK24" s="113"/>
      <c r="TL24" s="113"/>
      <c r="TM24" s="113"/>
      <c r="TN24" s="113"/>
      <c r="TO24" s="113"/>
      <c r="TP24" s="113"/>
      <c r="TQ24" s="113"/>
      <c r="TR24" s="113"/>
      <c r="TS24" s="113"/>
      <c r="TT24" s="113"/>
      <c r="TU24" s="113"/>
      <c r="TV24" s="113"/>
      <c r="TW24" s="113"/>
      <c r="TX24" s="113"/>
      <c r="TY24" s="113"/>
      <c r="TZ24" s="113"/>
      <c r="UA24" s="113"/>
      <c r="UB24" s="113"/>
      <c r="UC24" s="113"/>
      <c r="UD24" s="113"/>
      <c r="UE24" s="113"/>
      <c r="UF24" s="113"/>
      <c r="UG24" s="113"/>
      <c r="UH24" s="113"/>
      <c r="UI24" s="113"/>
      <c r="UJ24" s="113"/>
      <c r="UK24" s="113"/>
      <c r="UL24" s="113"/>
      <c r="UM24" s="113"/>
      <c r="UN24" s="113"/>
      <c r="UO24" s="113"/>
      <c r="UP24" s="113"/>
      <c r="UQ24" s="113"/>
      <c r="UR24" s="113"/>
      <c r="US24" s="113"/>
      <c r="UT24" s="113"/>
      <c r="UU24" s="113"/>
      <c r="UV24" s="113"/>
      <c r="UW24" s="113"/>
      <c r="UX24" s="113"/>
      <c r="UY24" s="113"/>
      <c r="UZ24" s="113"/>
      <c r="VA24" s="113"/>
      <c r="VB24" s="113"/>
      <c r="VC24" s="113"/>
      <c r="VD24" s="113"/>
      <c r="VE24" s="113"/>
      <c r="VF24" s="113"/>
      <c r="VG24" s="113"/>
      <c r="VH24" s="113"/>
      <c r="VI24" s="113"/>
      <c r="VJ24" s="113"/>
      <c r="VK24" s="113"/>
      <c r="VL24" s="113"/>
      <c r="VM24" s="113"/>
      <c r="VN24" s="113"/>
      <c r="VO24" s="113"/>
      <c r="VP24" s="113"/>
      <c r="VQ24" s="113"/>
      <c r="VR24" s="113"/>
      <c r="VS24" s="113"/>
      <c r="VT24" s="113"/>
      <c r="VU24" s="113"/>
      <c r="VV24" s="113"/>
      <c r="VW24" s="113"/>
      <c r="VX24" s="113"/>
      <c r="VY24" s="113"/>
      <c r="VZ24" s="113"/>
      <c r="WA24" s="113"/>
      <c r="WB24" s="113"/>
      <c r="WC24" s="113"/>
      <c r="WD24" s="113"/>
      <c r="WE24" s="113"/>
      <c r="WF24" s="113"/>
      <c r="WG24" s="113"/>
      <c r="WH24" s="113"/>
      <c r="WI24" s="113"/>
      <c r="WJ24" s="113"/>
      <c r="WK24" s="113"/>
      <c r="WL24" s="113"/>
      <c r="WM24" s="113"/>
      <c r="WN24" s="113"/>
      <c r="WO24" s="113"/>
      <c r="WP24" s="113"/>
      <c r="WQ24" s="113"/>
      <c r="WR24" s="113"/>
      <c r="WS24" s="113"/>
      <c r="WT24" s="113"/>
      <c r="WU24" s="113"/>
      <c r="WV24" s="113"/>
      <c r="WW24" s="113"/>
      <c r="WX24" s="113"/>
      <c r="WY24" s="113"/>
      <c r="WZ24" s="113"/>
      <c r="XA24" s="113"/>
      <c r="XB24" s="113"/>
      <c r="XC24" s="113"/>
      <c r="XD24" s="113"/>
      <c r="XE24" s="113"/>
      <c r="XF24" s="113"/>
      <c r="XG24" s="113"/>
      <c r="XH24" s="113"/>
      <c r="XI24" s="113"/>
      <c r="XJ24" s="113"/>
      <c r="XK24" s="113"/>
      <c r="XL24" s="113"/>
      <c r="XM24" s="113"/>
      <c r="XN24" s="113"/>
      <c r="XO24" s="113"/>
      <c r="XP24" s="113"/>
      <c r="XQ24" s="113"/>
      <c r="XR24" s="113"/>
      <c r="XS24" s="113"/>
      <c r="XT24" s="113"/>
      <c r="XU24" s="113"/>
      <c r="XV24" s="113"/>
      <c r="XW24" s="113"/>
      <c r="XX24" s="113"/>
      <c r="XY24" s="113"/>
      <c r="XZ24" s="113"/>
      <c r="YA24" s="113"/>
      <c r="YB24" s="113"/>
      <c r="YC24" s="113"/>
      <c r="YD24" s="113"/>
      <c r="YE24" s="113"/>
      <c r="YF24" s="113"/>
      <c r="YG24" s="113"/>
      <c r="YH24" s="113"/>
      <c r="YI24" s="113"/>
      <c r="YJ24" s="113"/>
      <c r="YK24" s="113"/>
      <c r="YL24" s="113"/>
      <c r="YM24" s="113"/>
      <c r="YN24" s="113"/>
      <c r="YO24" s="113"/>
      <c r="YP24" s="113"/>
      <c r="YQ24" s="113"/>
      <c r="YR24" s="113"/>
      <c r="YS24" s="113"/>
      <c r="YT24" s="113"/>
      <c r="YU24" s="113"/>
      <c r="YV24" s="113"/>
      <c r="YW24" s="113"/>
      <c r="YX24" s="113"/>
      <c r="YY24" s="113"/>
      <c r="YZ24" s="113"/>
      <c r="ZA24" s="113"/>
      <c r="ZB24" s="113"/>
      <c r="ZC24" s="113"/>
      <c r="ZD24" s="113"/>
      <c r="ZE24" s="113"/>
      <c r="ZF24" s="113"/>
      <c r="ZG24" s="113"/>
      <c r="ZH24" s="113"/>
      <c r="ZI24" s="113"/>
      <c r="ZJ24" s="113"/>
      <c r="ZK24" s="113"/>
      <c r="ZL24" s="113"/>
      <c r="ZM24" s="113"/>
      <c r="ZN24" s="113"/>
      <c r="ZO24" s="113"/>
      <c r="ZP24" s="113"/>
      <c r="ZQ24" s="113"/>
      <c r="ZR24" s="113"/>
      <c r="ZS24" s="113"/>
      <c r="ZT24" s="113"/>
      <c r="ZU24" s="113"/>
      <c r="ZV24" s="113"/>
      <c r="ZW24" s="113"/>
      <c r="ZX24" s="113"/>
      <c r="ZY24" s="113"/>
      <c r="ZZ24" s="113"/>
      <c r="AAA24" s="113"/>
      <c r="AAB24" s="113"/>
      <c r="AAC24" s="113"/>
      <c r="AAD24" s="113"/>
      <c r="AAE24" s="113"/>
      <c r="AAF24" s="113"/>
      <c r="AAG24" s="113"/>
      <c r="AAH24" s="113"/>
      <c r="AAI24" s="113"/>
      <c r="AAJ24" s="113"/>
      <c r="AAK24" s="113"/>
      <c r="AAL24" s="113"/>
      <c r="AAM24" s="113"/>
      <c r="AAN24" s="113"/>
      <c r="AAO24" s="113"/>
      <c r="AAP24" s="113"/>
      <c r="AAQ24" s="113"/>
      <c r="AAR24" s="113"/>
      <c r="AAS24" s="113"/>
      <c r="AAT24" s="113"/>
      <c r="AAU24" s="113"/>
      <c r="AAV24" s="113"/>
      <c r="AAW24" s="113"/>
      <c r="AAX24" s="113"/>
      <c r="AAY24" s="113"/>
      <c r="AAZ24" s="113"/>
      <c r="ABA24" s="113"/>
      <c r="ABB24" s="113"/>
      <c r="ABC24" s="113"/>
      <c r="ABD24" s="113"/>
      <c r="ABE24" s="113"/>
      <c r="ABF24" s="113"/>
      <c r="ABG24" s="113"/>
      <c r="ABH24" s="113"/>
      <c r="ABI24" s="113"/>
      <c r="ABJ24" s="113"/>
      <c r="ABK24" s="113"/>
      <c r="ABL24" s="113"/>
      <c r="ABM24" s="113"/>
      <c r="ABN24" s="113"/>
      <c r="ABO24" s="113"/>
      <c r="ABP24" s="113"/>
      <c r="ABQ24" s="113"/>
      <c r="ABR24" s="113"/>
      <c r="ABS24" s="113"/>
      <c r="ABT24" s="113"/>
      <c r="ABU24" s="113"/>
      <c r="ABV24" s="113"/>
      <c r="ABW24" s="113"/>
      <c r="ABX24" s="113"/>
      <c r="ABY24" s="113"/>
      <c r="ABZ24" s="113"/>
      <c r="ACA24" s="113"/>
      <c r="ACB24" s="113"/>
      <c r="ACC24" s="113"/>
      <c r="ACD24" s="113"/>
      <c r="ACE24" s="113"/>
      <c r="ACF24" s="113"/>
      <c r="ACG24" s="113"/>
      <c r="ACH24" s="113"/>
      <c r="ACI24" s="113"/>
      <c r="ACJ24" s="113"/>
      <c r="ACK24" s="113"/>
      <c r="ACL24" s="113"/>
      <c r="ACM24" s="113"/>
      <c r="ACN24" s="113"/>
      <c r="ACO24" s="113"/>
      <c r="ACP24" s="113"/>
      <c r="ACQ24" s="113"/>
      <c r="ACR24" s="113"/>
      <c r="ACS24" s="113"/>
      <c r="ACT24" s="113"/>
      <c r="ACU24" s="113"/>
      <c r="ACV24" s="113"/>
      <c r="ACW24" s="113"/>
      <c r="ACX24" s="113"/>
      <c r="ACY24" s="113"/>
      <c r="ACZ24" s="113"/>
      <c r="ADA24" s="113"/>
      <c r="ADB24" s="113"/>
      <c r="ADC24" s="113"/>
      <c r="ADD24" s="113"/>
      <c r="ADE24" s="113"/>
      <c r="ADF24" s="113"/>
      <c r="ADG24" s="113"/>
      <c r="ADH24" s="113"/>
      <c r="ADI24" s="113"/>
      <c r="ADJ24" s="113"/>
      <c r="ADK24" s="113"/>
      <c r="ADL24" s="113"/>
      <c r="ADM24" s="113"/>
      <c r="ADN24" s="113"/>
      <c r="ADO24" s="113"/>
      <c r="ADP24" s="113"/>
      <c r="ADQ24" s="113"/>
      <c r="ADR24" s="113"/>
      <c r="ADS24" s="113"/>
      <c r="ADT24" s="113"/>
      <c r="ADU24" s="113"/>
      <c r="ADV24" s="113"/>
      <c r="ADW24" s="113"/>
      <c r="ADX24" s="113"/>
      <c r="ADY24" s="113"/>
      <c r="ADZ24" s="113"/>
      <c r="AEA24" s="113"/>
      <c r="AEB24" s="113"/>
      <c r="AEC24" s="113"/>
      <c r="AED24" s="113"/>
      <c r="AEE24" s="113"/>
      <c r="AEF24" s="113"/>
      <c r="AEG24" s="113"/>
      <c r="AEH24" s="113"/>
      <c r="AEI24" s="113"/>
      <c r="AEJ24" s="113"/>
      <c r="AEK24" s="113"/>
      <c r="AEL24" s="113"/>
      <c r="AEM24" s="113"/>
      <c r="AEN24" s="113"/>
      <c r="AEO24" s="113"/>
      <c r="AEP24" s="113"/>
      <c r="AEQ24" s="113"/>
      <c r="AER24" s="113"/>
      <c r="AES24" s="113"/>
      <c r="AET24" s="113"/>
      <c r="AEU24" s="113"/>
      <c r="AEV24" s="113"/>
      <c r="AEW24" s="113"/>
      <c r="AEX24" s="113"/>
      <c r="AEY24" s="113"/>
      <c r="AEZ24" s="113"/>
      <c r="AFA24" s="113"/>
      <c r="AFB24" s="113"/>
      <c r="AFC24" s="113"/>
      <c r="AFD24" s="113"/>
      <c r="AFE24" s="113"/>
      <c r="AFF24" s="113"/>
      <c r="AFG24" s="113"/>
      <c r="AFH24" s="113"/>
      <c r="AFI24" s="113"/>
      <c r="AFJ24" s="113"/>
      <c r="AFK24" s="113"/>
      <c r="AFL24" s="113"/>
      <c r="AFM24" s="113"/>
      <c r="AFN24" s="113"/>
      <c r="AFO24" s="113"/>
      <c r="AFP24" s="113"/>
      <c r="AFQ24" s="113"/>
      <c r="AFR24" s="113"/>
      <c r="AFS24" s="113"/>
      <c r="AFT24" s="113"/>
      <c r="AFU24" s="113"/>
      <c r="AFV24" s="113"/>
      <c r="AFW24" s="113"/>
    </row>
    <row r="25" spans="1:855" s="132" customFormat="1" ht="16.2" thickBot="1" x14ac:dyDescent="0.35">
      <c r="A25" s="133" t="s">
        <v>281</v>
      </c>
      <c r="B25" s="134">
        <v>42987.702702702707</v>
      </c>
      <c r="C25" s="134"/>
      <c r="D25" s="135">
        <v>44030.540540540547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  <c r="IR25" s="113"/>
      <c r="IS25" s="113"/>
      <c r="IT25" s="113"/>
      <c r="IU25" s="113"/>
      <c r="IV25" s="113"/>
      <c r="IW25" s="113"/>
      <c r="IX25" s="113"/>
      <c r="IY25" s="113"/>
      <c r="IZ25" s="113"/>
      <c r="JA25" s="113"/>
      <c r="JB25" s="113"/>
      <c r="JC25" s="113"/>
      <c r="JD25" s="113"/>
      <c r="JE25" s="113"/>
      <c r="JF25" s="113"/>
      <c r="JG25" s="113"/>
      <c r="JH25" s="113"/>
      <c r="JI25" s="113"/>
      <c r="JJ25" s="113"/>
      <c r="JK25" s="113"/>
      <c r="JL25" s="113"/>
      <c r="JM25" s="113"/>
      <c r="JN25" s="113"/>
      <c r="JO25" s="113"/>
      <c r="JP25" s="113"/>
      <c r="JQ25" s="113"/>
      <c r="JR25" s="113"/>
      <c r="JS25" s="113"/>
      <c r="JT25" s="113"/>
      <c r="JU25" s="113"/>
      <c r="JV25" s="113"/>
      <c r="JW25" s="113"/>
      <c r="JX25" s="113"/>
      <c r="JY25" s="113"/>
      <c r="JZ25" s="113"/>
      <c r="KA25" s="113"/>
      <c r="KB25" s="113"/>
      <c r="KC25" s="113"/>
      <c r="KD25" s="113"/>
      <c r="KE25" s="113"/>
      <c r="KF25" s="113"/>
      <c r="KG25" s="113"/>
      <c r="KH25" s="113"/>
      <c r="KI25" s="113"/>
      <c r="KJ25" s="113"/>
      <c r="KK25" s="113"/>
      <c r="KL25" s="113"/>
      <c r="KM25" s="113"/>
      <c r="KN25" s="113"/>
      <c r="KO25" s="113"/>
      <c r="KP25" s="113"/>
      <c r="KQ25" s="113"/>
      <c r="KR25" s="113"/>
      <c r="KS25" s="113"/>
      <c r="KT25" s="113"/>
      <c r="KU25" s="113"/>
      <c r="KV25" s="113"/>
      <c r="KW25" s="113"/>
      <c r="KX25" s="113"/>
      <c r="KY25" s="113"/>
      <c r="KZ25" s="113"/>
      <c r="LA25" s="113"/>
      <c r="LB25" s="113"/>
      <c r="LC25" s="113"/>
      <c r="LD25" s="113"/>
      <c r="LE25" s="113"/>
      <c r="LF25" s="113"/>
      <c r="LG25" s="113"/>
      <c r="LH25" s="113"/>
      <c r="LI25" s="113"/>
      <c r="LJ25" s="113"/>
      <c r="LK25" s="113"/>
      <c r="LL25" s="113"/>
      <c r="LM25" s="113"/>
      <c r="LN25" s="113"/>
      <c r="LO25" s="113"/>
      <c r="LP25" s="113"/>
      <c r="LQ25" s="113"/>
      <c r="LR25" s="113"/>
      <c r="LS25" s="113"/>
      <c r="LT25" s="113"/>
      <c r="LU25" s="113"/>
      <c r="LV25" s="113"/>
      <c r="LW25" s="113"/>
      <c r="LX25" s="113"/>
      <c r="LY25" s="113"/>
      <c r="LZ25" s="113"/>
      <c r="MA25" s="113"/>
      <c r="MB25" s="113"/>
      <c r="MC25" s="113"/>
      <c r="MD25" s="113"/>
      <c r="ME25" s="113"/>
      <c r="MF25" s="113"/>
      <c r="MG25" s="113"/>
      <c r="MH25" s="113"/>
      <c r="MI25" s="113"/>
      <c r="MJ25" s="113"/>
      <c r="MK25" s="113"/>
      <c r="ML25" s="113"/>
      <c r="MM25" s="113"/>
      <c r="MN25" s="113"/>
      <c r="MO25" s="113"/>
      <c r="MP25" s="113"/>
      <c r="MQ25" s="113"/>
      <c r="MR25" s="113"/>
      <c r="MS25" s="113"/>
      <c r="MT25" s="113"/>
      <c r="MU25" s="113"/>
      <c r="MV25" s="113"/>
      <c r="MW25" s="113"/>
      <c r="MX25" s="113"/>
      <c r="MY25" s="113"/>
      <c r="MZ25" s="113"/>
      <c r="NA25" s="113"/>
      <c r="NB25" s="113"/>
      <c r="NC25" s="113"/>
      <c r="ND25" s="113"/>
      <c r="NE25" s="113"/>
      <c r="NF25" s="113"/>
      <c r="NG25" s="113"/>
      <c r="NH25" s="113"/>
      <c r="NI25" s="113"/>
      <c r="NJ25" s="113"/>
      <c r="NK25" s="113"/>
      <c r="NL25" s="113"/>
      <c r="NM25" s="113"/>
      <c r="NN25" s="113"/>
      <c r="NO25" s="113"/>
      <c r="NP25" s="113"/>
      <c r="NQ25" s="113"/>
      <c r="NR25" s="113"/>
      <c r="NS25" s="113"/>
      <c r="NT25" s="113"/>
      <c r="NU25" s="113"/>
      <c r="NV25" s="113"/>
      <c r="NW25" s="113"/>
      <c r="NX25" s="113"/>
      <c r="NY25" s="113"/>
      <c r="NZ25" s="113"/>
      <c r="OA25" s="113"/>
      <c r="OB25" s="113"/>
      <c r="OC25" s="113"/>
      <c r="OD25" s="113"/>
      <c r="OE25" s="113"/>
      <c r="OF25" s="113"/>
      <c r="OG25" s="113"/>
      <c r="OH25" s="113"/>
      <c r="OI25" s="113"/>
      <c r="OJ25" s="113"/>
      <c r="OK25" s="113"/>
      <c r="OL25" s="113"/>
      <c r="OM25" s="113"/>
      <c r="ON25" s="113"/>
      <c r="OO25" s="113"/>
      <c r="OP25" s="113"/>
      <c r="OQ25" s="113"/>
      <c r="OR25" s="113"/>
      <c r="OS25" s="113"/>
      <c r="OT25" s="113"/>
      <c r="OU25" s="113"/>
      <c r="OV25" s="113"/>
      <c r="OW25" s="113"/>
      <c r="OX25" s="113"/>
      <c r="OY25" s="113"/>
      <c r="OZ25" s="113"/>
      <c r="PA25" s="113"/>
      <c r="PB25" s="113"/>
      <c r="PC25" s="113"/>
      <c r="PD25" s="113"/>
      <c r="PE25" s="113"/>
      <c r="PF25" s="113"/>
      <c r="PG25" s="113"/>
      <c r="PH25" s="113"/>
      <c r="PI25" s="113"/>
      <c r="PJ25" s="113"/>
      <c r="PK25" s="113"/>
      <c r="PL25" s="113"/>
      <c r="PM25" s="113"/>
      <c r="PN25" s="113"/>
      <c r="PO25" s="113"/>
      <c r="PP25" s="113"/>
      <c r="PQ25" s="113"/>
      <c r="PR25" s="113"/>
      <c r="PS25" s="113"/>
      <c r="PT25" s="113"/>
      <c r="PU25" s="113"/>
      <c r="PV25" s="113"/>
      <c r="PW25" s="113"/>
      <c r="PX25" s="113"/>
      <c r="PY25" s="113"/>
      <c r="PZ25" s="113"/>
      <c r="QA25" s="113"/>
      <c r="QB25" s="113"/>
      <c r="QC25" s="113"/>
      <c r="QD25" s="113"/>
      <c r="QE25" s="113"/>
      <c r="QF25" s="113"/>
      <c r="QG25" s="113"/>
      <c r="QH25" s="113"/>
      <c r="QI25" s="113"/>
      <c r="QJ25" s="113"/>
      <c r="QK25" s="113"/>
      <c r="QL25" s="113"/>
      <c r="QM25" s="113"/>
      <c r="QN25" s="113"/>
      <c r="QO25" s="113"/>
      <c r="QP25" s="113"/>
      <c r="QQ25" s="113"/>
      <c r="QR25" s="113"/>
      <c r="QS25" s="113"/>
      <c r="QT25" s="113"/>
      <c r="QU25" s="113"/>
      <c r="QV25" s="113"/>
      <c r="QW25" s="113"/>
      <c r="QX25" s="113"/>
      <c r="QY25" s="113"/>
      <c r="QZ25" s="113"/>
      <c r="RA25" s="113"/>
      <c r="RB25" s="113"/>
      <c r="RC25" s="113"/>
      <c r="RD25" s="113"/>
      <c r="RE25" s="113"/>
      <c r="RF25" s="113"/>
      <c r="RG25" s="113"/>
      <c r="RH25" s="113"/>
      <c r="RI25" s="113"/>
      <c r="RJ25" s="113"/>
      <c r="RK25" s="113"/>
      <c r="RL25" s="113"/>
      <c r="RM25" s="113"/>
      <c r="RN25" s="113"/>
      <c r="RO25" s="113"/>
      <c r="RP25" s="113"/>
      <c r="RQ25" s="113"/>
      <c r="RR25" s="113"/>
      <c r="RS25" s="113"/>
      <c r="RT25" s="113"/>
      <c r="RU25" s="113"/>
      <c r="RV25" s="113"/>
      <c r="RW25" s="113"/>
      <c r="RX25" s="113"/>
      <c r="RY25" s="113"/>
      <c r="RZ25" s="113"/>
      <c r="SA25" s="113"/>
      <c r="SB25" s="113"/>
      <c r="SC25" s="113"/>
      <c r="SD25" s="113"/>
      <c r="SE25" s="113"/>
      <c r="SF25" s="113"/>
      <c r="SG25" s="113"/>
      <c r="SH25" s="113"/>
      <c r="SI25" s="113"/>
      <c r="SJ25" s="113"/>
      <c r="SK25" s="113"/>
      <c r="SL25" s="113"/>
      <c r="SM25" s="113"/>
      <c r="SN25" s="113"/>
      <c r="SO25" s="113"/>
      <c r="SP25" s="113"/>
      <c r="SQ25" s="113"/>
      <c r="SR25" s="113"/>
      <c r="SS25" s="113"/>
      <c r="ST25" s="113"/>
      <c r="SU25" s="113"/>
      <c r="SV25" s="113"/>
      <c r="SW25" s="113"/>
      <c r="SX25" s="113"/>
      <c r="SY25" s="113"/>
      <c r="SZ25" s="113"/>
      <c r="TA25" s="113"/>
      <c r="TB25" s="113"/>
      <c r="TC25" s="113"/>
      <c r="TD25" s="113"/>
      <c r="TE25" s="113"/>
      <c r="TF25" s="113"/>
      <c r="TG25" s="113"/>
      <c r="TH25" s="113"/>
      <c r="TI25" s="113"/>
      <c r="TJ25" s="113"/>
      <c r="TK25" s="113"/>
      <c r="TL25" s="113"/>
      <c r="TM25" s="113"/>
      <c r="TN25" s="113"/>
      <c r="TO25" s="113"/>
      <c r="TP25" s="113"/>
      <c r="TQ25" s="113"/>
      <c r="TR25" s="113"/>
      <c r="TS25" s="113"/>
      <c r="TT25" s="113"/>
      <c r="TU25" s="113"/>
      <c r="TV25" s="113"/>
      <c r="TW25" s="113"/>
      <c r="TX25" s="113"/>
      <c r="TY25" s="113"/>
      <c r="TZ25" s="113"/>
      <c r="UA25" s="113"/>
      <c r="UB25" s="113"/>
      <c r="UC25" s="113"/>
      <c r="UD25" s="113"/>
      <c r="UE25" s="113"/>
      <c r="UF25" s="113"/>
      <c r="UG25" s="113"/>
      <c r="UH25" s="113"/>
      <c r="UI25" s="113"/>
      <c r="UJ25" s="113"/>
      <c r="UK25" s="113"/>
      <c r="UL25" s="113"/>
      <c r="UM25" s="113"/>
      <c r="UN25" s="113"/>
      <c r="UO25" s="113"/>
      <c r="UP25" s="113"/>
      <c r="UQ25" s="113"/>
      <c r="UR25" s="113"/>
      <c r="US25" s="113"/>
      <c r="UT25" s="113"/>
      <c r="UU25" s="113"/>
      <c r="UV25" s="113"/>
      <c r="UW25" s="113"/>
      <c r="UX25" s="113"/>
      <c r="UY25" s="113"/>
      <c r="UZ25" s="113"/>
      <c r="VA25" s="113"/>
      <c r="VB25" s="113"/>
      <c r="VC25" s="113"/>
      <c r="VD25" s="113"/>
      <c r="VE25" s="113"/>
      <c r="VF25" s="113"/>
      <c r="VG25" s="113"/>
      <c r="VH25" s="113"/>
      <c r="VI25" s="113"/>
      <c r="VJ25" s="113"/>
      <c r="VK25" s="113"/>
      <c r="VL25" s="113"/>
      <c r="VM25" s="113"/>
      <c r="VN25" s="113"/>
      <c r="VO25" s="113"/>
      <c r="VP25" s="113"/>
      <c r="VQ25" s="113"/>
      <c r="VR25" s="113"/>
      <c r="VS25" s="113"/>
      <c r="VT25" s="113"/>
      <c r="VU25" s="113"/>
      <c r="VV25" s="113"/>
      <c r="VW25" s="113"/>
      <c r="VX25" s="113"/>
      <c r="VY25" s="113"/>
      <c r="VZ25" s="113"/>
      <c r="WA25" s="113"/>
      <c r="WB25" s="113"/>
      <c r="WC25" s="113"/>
      <c r="WD25" s="113"/>
      <c r="WE25" s="113"/>
      <c r="WF25" s="113"/>
      <c r="WG25" s="113"/>
      <c r="WH25" s="113"/>
      <c r="WI25" s="113"/>
      <c r="WJ25" s="113"/>
      <c r="WK25" s="113"/>
      <c r="WL25" s="113"/>
      <c r="WM25" s="113"/>
      <c r="WN25" s="113"/>
      <c r="WO25" s="113"/>
      <c r="WP25" s="113"/>
      <c r="WQ25" s="113"/>
      <c r="WR25" s="113"/>
      <c r="WS25" s="113"/>
      <c r="WT25" s="113"/>
      <c r="WU25" s="113"/>
      <c r="WV25" s="113"/>
      <c r="WW25" s="113"/>
      <c r="WX25" s="113"/>
      <c r="WY25" s="113"/>
      <c r="WZ25" s="113"/>
      <c r="XA25" s="113"/>
      <c r="XB25" s="113"/>
      <c r="XC25" s="113"/>
      <c r="XD25" s="113"/>
      <c r="XE25" s="113"/>
      <c r="XF25" s="113"/>
      <c r="XG25" s="113"/>
      <c r="XH25" s="113"/>
      <c r="XI25" s="113"/>
      <c r="XJ25" s="113"/>
      <c r="XK25" s="113"/>
      <c r="XL25" s="113"/>
      <c r="XM25" s="113"/>
      <c r="XN25" s="113"/>
      <c r="XO25" s="113"/>
      <c r="XP25" s="113"/>
      <c r="XQ25" s="113"/>
      <c r="XR25" s="113"/>
      <c r="XS25" s="113"/>
      <c r="XT25" s="113"/>
      <c r="XU25" s="113"/>
      <c r="XV25" s="113"/>
      <c r="XW25" s="113"/>
      <c r="XX25" s="113"/>
      <c r="XY25" s="113"/>
      <c r="XZ25" s="113"/>
      <c r="YA25" s="113"/>
      <c r="YB25" s="113"/>
      <c r="YC25" s="113"/>
      <c r="YD25" s="113"/>
      <c r="YE25" s="113"/>
      <c r="YF25" s="113"/>
      <c r="YG25" s="113"/>
      <c r="YH25" s="113"/>
      <c r="YI25" s="113"/>
      <c r="YJ25" s="113"/>
      <c r="YK25" s="113"/>
      <c r="YL25" s="113"/>
      <c r="YM25" s="113"/>
      <c r="YN25" s="113"/>
      <c r="YO25" s="113"/>
      <c r="YP25" s="113"/>
      <c r="YQ25" s="113"/>
      <c r="YR25" s="113"/>
      <c r="YS25" s="113"/>
      <c r="YT25" s="113"/>
      <c r="YU25" s="113"/>
      <c r="YV25" s="113"/>
      <c r="YW25" s="113"/>
      <c r="YX25" s="113"/>
      <c r="YY25" s="113"/>
      <c r="YZ25" s="113"/>
      <c r="ZA25" s="113"/>
      <c r="ZB25" s="113"/>
      <c r="ZC25" s="113"/>
      <c r="ZD25" s="113"/>
      <c r="ZE25" s="113"/>
      <c r="ZF25" s="113"/>
      <c r="ZG25" s="113"/>
      <c r="ZH25" s="113"/>
      <c r="ZI25" s="113"/>
      <c r="ZJ25" s="113"/>
      <c r="ZK25" s="113"/>
      <c r="ZL25" s="113"/>
      <c r="ZM25" s="113"/>
      <c r="ZN25" s="113"/>
      <c r="ZO25" s="113"/>
      <c r="ZP25" s="113"/>
      <c r="ZQ25" s="113"/>
      <c r="ZR25" s="113"/>
      <c r="ZS25" s="113"/>
      <c r="ZT25" s="113"/>
      <c r="ZU25" s="113"/>
      <c r="ZV25" s="113"/>
      <c r="ZW25" s="113"/>
      <c r="ZX25" s="113"/>
      <c r="ZY25" s="113"/>
      <c r="ZZ25" s="113"/>
      <c r="AAA25" s="113"/>
      <c r="AAB25" s="113"/>
      <c r="AAC25" s="113"/>
      <c r="AAD25" s="113"/>
      <c r="AAE25" s="113"/>
      <c r="AAF25" s="113"/>
      <c r="AAG25" s="113"/>
      <c r="AAH25" s="113"/>
      <c r="AAI25" s="113"/>
      <c r="AAJ25" s="113"/>
      <c r="AAK25" s="113"/>
      <c r="AAL25" s="113"/>
      <c r="AAM25" s="113"/>
      <c r="AAN25" s="113"/>
      <c r="AAO25" s="113"/>
      <c r="AAP25" s="113"/>
      <c r="AAQ25" s="113"/>
      <c r="AAR25" s="113"/>
      <c r="AAS25" s="113"/>
      <c r="AAT25" s="113"/>
      <c r="AAU25" s="113"/>
      <c r="AAV25" s="113"/>
      <c r="AAW25" s="113"/>
      <c r="AAX25" s="113"/>
      <c r="AAY25" s="113"/>
      <c r="AAZ25" s="113"/>
      <c r="ABA25" s="113"/>
      <c r="ABB25" s="113"/>
      <c r="ABC25" s="113"/>
      <c r="ABD25" s="113"/>
      <c r="ABE25" s="113"/>
      <c r="ABF25" s="113"/>
      <c r="ABG25" s="113"/>
      <c r="ABH25" s="113"/>
      <c r="ABI25" s="113"/>
      <c r="ABJ25" s="113"/>
      <c r="ABK25" s="113"/>
      <c r="ABL25" s="113"/>
      <c r="ABM25" s="113"/>
      <c r="ABN25" s="113"/>
      <c r="ABO25" s="113"/>
      <c r="ABP25" s="113"/>
      <c r="ABQ25" s="113"/>
      <c r="ABR25" s="113"/>
      <c r="ABS25" s="113"/>
      <c r="ABT25" s="113"/>
      <c r="ABU25" s="113"/>
      <c r="ABV25" s="113"/>
      <c r="ABW25" s="113"/>
      <c r="ABX25" s="113"/>
      <c r="ABY25" s="113"/>
      <c r="ABZ25" s="113"/>
      <c r="ACA25" s="113"/>
      <c r="ACB25" s="113"/>
      <c r="ACC25" s="113"/>
      <c r="ACD25" s="113"/>
      <c r="ACE25" s="113"/>
      <c r="ACF25" s="113"/>
      <c r="ACG25" s="113"/>
      <c r="ACH25" s="113"/>
      <c r="ACI25" s="113"/>
      <c r="ACJ25" s="113"/>
      <c r="ACK25" s="113"/>
      <c r="ACL25" s="113"/>
      <c r="ACM25" s="113"/>
      <c r="ACN25" s="113"/>
      <c r="ACO25" s="113"/>
      <c r="ACP25" s="113"/>
      <c r="ACQ25" s="113"/>
      <c r="ACR25" s="113"/>
      <c r="ACS25" s="113"/>
      <c r="ACT25" s="113"/>
      <c r="ACU25" s="113"/>
      <c r="ACV25" s="113"/>
      <c r="ACW25" s="113"/>
      <c r="ACX25" s="113"/>
      <c r="ACY25" s="113"/>
      <c r="ACZ25" s="113"/>
      <c r="ADA25" s="113"/>
      <c r="ADB25" s="113"/>
      <c r="ADC25" s="113"/>
      <c r="ADD25" s="113"/>
      <c r="ADE25" s="113"/>
      <c r="ADF25" s="113"/>
      <c r="ADG25" s="113"/>
      <c r="ADH25" s="113"/>
      <c r="ADI25" s="113"/>
      <c r="ADJ25" s="113"/>
      <c r="ADK25" s="113"/>
      <c r="ADL25" s="113"/>
      <c r="ADM25" s="113"/>
      <c r="ADN25" s="113"/>
      <c r="ADO25" s="113"/>
      <c r="ADP25" s="113"/>
      <c r="ADQ25" s="113"/>
      <c r="ADR25" s="113"/>
      <c r="ADS25" s="113"/>
      <c r="ADT25" s="113"/>
      <c r="ADU25" s="113"/>
      <c r="ADV25" s="113"/>
      <c r="ADW25" s="113"/>
      <c r="ADX25" s="113"/>
      <c r="ADY25" s="113"/>
      <c r="ADZ25" s="113"/>
      <c r="AEA25" s="113"/>
      <c r="AEB25" s="113"/>
      <c r="AEC25" s="113"/>
      <c r="AED25" s="113"/>
      <c r="AEE25" s="113"/>
      <c r="AEF25" s="113"/>
      <c r="AEG25" s="113"/>
      <c r="AEH25" s="113"/>
      <c r="AEI25" s="113"/>
      <c r="AEJ25" s="113"/>
      <c r="AEK25" s="113"/>
      <c r="AEL25" s="113"/>
      <c r="AEM25" s="113"/>
      <c r="AEN25" s="113"/>
      <c r="AEO25" s="113"/>
      <c r="AEP25" s="113"/>
      <c r="AEQ25" s="113"/>
      <c r="AER25" s="113"/>
      <c r="AES25" s="113"/>
      <c r="AET25" s="113"/>
      <c r="AEU25" s="113"/>
      <c r="AEV25" s="113"/>
      <c r="AEW25" s="113"/>
      <c r="AEX25" s="113"/>
      <c r="AEY25" s="113"/>
      <c r="AEZ25" s="113"/>
      <c r="AFA25" s="113"/>
      <c r="AFB25" s="113"/>
      <c r="AFC25" s="113"/>
      <c r="AFD25" s="113"/>
      <c r="AFE25" s="113"/>
      <c r="AFF25" s="113"/>
      <c r="AFG25" s="113"/>
      <c r="AFH25" s="113"/>
      <c r="AFI25" s="113"/>
      <c r="AFJ25" s="113"/>
      <c r="AFK25" s="113"/>
      <c r="AFL25" s="113"/>
      <c r="AFM25" s="113"/>
      <c r="AFN25" s="113"/>
      <c r="AFO25" s="113"/>
      <c r="AFP25" s="113"/>
      <c r="AFQ25" s="113"/>
      <c r="AFR25" s="113"/>
      <c r="AFS25" s="113"/>
      <c r="AFT25" s="113"/>
      <c r="AFU25" s="113"/>
      <c r="AFV25" s="113"/>
      <c r="AFW25" s="113"/>
    </row>
    <row r="26" spans="1:855" ht="15.6" x14ac:dyDescent="0.3">
      <c r="A26" s="136"/>
      <c r="B26" s="118"/>
      <c r="C26" s="118"/>
      <c r="D26" s="119"/>
    </row>
    <row r="27" spans="1:855" ht="15.6" x14ac:dyDescent="0.3">
      <c r="A27" s="136" t="s">
        <v>282</v>
      </c>
      <c r="B27" s="118"/>
      <c r="C27" s="118"/>
      <c r="D27" s="119"/>
    </row>
    <row r="28" spans="1:855" ht="15.6" x14ac:dyDescent="0.3">
      <c r="A28" s="117" t="s">
        <v>283</v>
      </c>
      <c r="B28" s="118">
        <v>14870.378378378378</v>
      </c>
      <c r="C28" s="118"/>
      <c r="D28" s="119">
        <v>15323.621621621622</v>
      </c>
    </row>
    <row r="29" spans="1:855" ht="15.6" x14ac:dyDescent="0.3">
      <c r="A29" s="117" t="s">
        <v>284</v>
      </c>
      <c r="B29" s="118">
        <v>695.67567567567562</v>
      </c>
      <c r="C29" s="118"/>
      <c r="D29" s="119">
        <v>264.94594594594594</v>
      </c>
    </row>
    <row r="30" spans="1:855" ht="15.6" x14ac:dyDescent="0.3">
      <c r="A30" s="117" t="s">
        <v>285</v>
      </c>
      <c r="B30" s="118">
        <v>97.243243243243242</v>
      </c>
      <c r="C30" s="118"/>
      <c r="D30" s="119">
        <v>88.378378378378372</v>
      </c>
    </row>
    <row r="31" spans="1:855" ht="15.6" x14ac:dyDescent="0.3">
      <c r="A31" s="117" t="s">
        <v>286</v>
      </c>
      <c r="B31" s="118"/>
      <c r="C31" s="118"/>
      <c r="D31" s="119"/>
    </row>
    <row r="32" spans="1:855" ht="15.6" x14ac:dyDescent="0.3">
      <c r="A32" s="117" t="s">
        <v>287</v>
      </c>
      <c r="B32" s="118">
        <v>1541.3243243243244</v>
      </c>
      <c r="C32" s="118"/>
      <c r="D32" s="119">
        <v>1413.6216216216217</v>
      </c>
    </row>
    <row r="33" spans="1:855" ht="15.6" x14ac:dyDescent="0.3">
      <c r="A33" s="117" t="s">
        <v>288</v>
      </c>
      <c r="B33" s="118">
        <v>12536.702702702703</v>
      </c>
      <c r="C33" s="118"/>
      <c r="D33" s="119">
        <v>13353.405405405405</v>
      </c>
    </row>
    <row r="34" spans="1:855" ht="15.6" x14ac:dyDescent="0.3">
      <c r="A34" s="117" t="s">
        <v>289</v>
      </c>
      <c r="B34" s="118">
        <v>1634.918918918919</v>
      </c>
      <c r="C34" s="118"/>
      <c r="D34" s="119">
        <v>1212.2162162162163</v>
      </c>
    </row>
    <row r="35" spans="1:855" ht="17.399999999999999" x14ac:dyDescent="0.45">
      <c r="A35" s="117" t="s">
        <v>290</v>
      </c>
      <c r="B35" s="126">
        <v>16</v>
      </c>
      <c r="C35" s="118"/>
      <c r="D35" s="127">
        <v>230.32432432432432</v>
      </c>
    </row>
    <row r="36" spans="1:855" ht="15.6" x14ac:dyDescent="0.3">
      <c r="A36" s="117" t="s">
        <v>291</v>
      </c>
      <c r="B36" s="118">
        <v>15728.945945945947</v>
      </c>
      <c r="C36" s="118"/>
      <c r="D36" s="119">
        <v>16209.567567567568</v>
      </c>
    </row>
    <row r="37" spans="1:855" ht="15.6" x14ac:dyDescent="0.3">
      <c r="A37" s="117" t="s">
        <v>292</v>
      </c>
      <c r="B37" s="118">
        <v>467.43243243243245</v>
      </c>
      <c r="C37" s="118"/>
      <c r="D37" s="119">
        <v>757.02702702702697</v>
      </c>
    </row>
    <row r="38" spans="1:855" ht="15.6" x14ac:dyDescent="0.3">
      <c r="A38" s="117" t="s">
        <v>293</v>
      </c>
      <c r="B38" s="118">
        <v>4201.0810810810808</v>
      </c>
      <c r="C38" s="118"/>
      <c r="D38" s="119">
        <v>4729.864864864865</v>
      </c>
    </row>
    <row r="39" spans="1:855" ht="15.6" x14ac:dyDescent="0.3">
      <c r="A39" s="117" t="s">
        <v>294</v>
      </c>
      <c r="B39" s="118">
        <v>296.56756756756755</v>
      </c>
      <c r="C39" s="118"/>
      <c r="D39" s="119">
        <v>248.83783783783784</v>
      </c>
    </row>
    <row r="40" spans="1:855" ht="15.6" x14ac:dyDescent="0.3">
      <c r="A40" s="117" t="s">
        <v>295</v>
      </c>
      <c r="B40" s="118">
        <v>35.918918918918919</v>
      </c>
      <c r="C40" s="118"/>
      <c r="D40" s="119">
        <v>45.918918918918919</v>
      </c>
    </row>
    <row r="41" spans="1:855" ht="15.6" x14ac:dyDescent="0.3">
      <c r="A41" s="117" t="s">
        <v>296</v>
      </c>
      <c r="B41" s="118">
        <v>13.135135135135135</v>
      </c>
      <c r="C41" s="118"/>
      <c r="D41" s="119">
        <v>20.162162162162161</v>
      </c>
    </row>
    <row r="42" spans="1:855" ht="15.6" x14ac:dyDescent="0.3">
      <c r="A42" s="117" t="s">
        <v>297</v>
      </c>
      <c r="B42" s="118">
        <v>4657.1891891891892</v>
      </c>
      <c r="C42" s="118"/>
      <c r="D42" s="119">
        <v>4324.7567567567567</v>
      </c>
    </row>
    <row r="43" spans="1:855" ht="15.6" x14ac:dyDescent="0.3">
      <c r="A43" s="117" t="s">
        <v>298</v>
      </c>
      <c r="B43" s="118">
        <v>172.24324324324326</v>
      </c>
      <c r="C43" s="118"/>
      <c r="D43" s="119">
        <v>189.72972972972974</v>
      </c>
    </row>
    <row r="44" spans="1:855" s="140" customFormat="1" ht="16.2" thickBot="1" x14ac:dyDescent="0.35">
      <c r="A44" s="137" t="s">
        <v>299</v>
      </c>
      <c r="B44" s="138">
        <v>41235.810810810799</v>
      </c>
      <c r="C44" s="138"/>
      <c r="D44" s="139">
        <v>42202.810810810814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  <c r="IV44" s="89"/>
      <c r="IW44" s="89"/>
      <c r="IX44" s="89"/>
      <c r="IY44" s="89"/>
      <c r="IZ44" s="89"/>
      <c r="JA44" s="89"/>
      <c r="JB44" s="89"/>
      <c r="JC44" s="89"/>
      <c r="JD44" s="89"/>
      <c r="JE44" s="89"/>
      <c r="JF44" s="89"/>
      <c r="JG44" s="89"/>
      <c r="JH44" s="89"/>
      <c r="JI44" s="89"/>
      <c r="JJ44" s="89"/>
      <c r="JK44" s="89"/>
      <c r="JL44" s="89"/>
      <c r="JM44" s="89"/>
      <c r="JN44" s="89"/>
      <c r="JO44" s="89"/>
      <c r="JP44" s="89"/>
      <c r="JQ44" s="89"/>
      <c r="JR44" s="89"/>
      <c r="JS44" s="89"/>
      <c r="JT44" s="89"/>
      <c r="JU44" s="89"/>
      <c r="JV44" s="89"/>
      <c r="JW44" s="89"/>
      <c r="JX44" s="89"/>
      <c r="JY44" s="89"/>
      <c r="JZ44" s="89"/>
      <c r="KA44" s="89"/>
      <c r="KB44" s="89"/>
      <c r="KC44" s="89"/>
      <c r="KD44" s="89"/>
      <c r="KE44" s="89"/>
      <c r="KF44" s="89"/>
      <c r="KG44" s="89"/>
      <c r="KH44" s="89"/>
      <c r="KI44" s="89"/>
      <c r="KJ44" s="89"/>
      <c r="KK44" s="89"/>
      <c r="KL44" s="89"/>
      <c r="KM44" s="89"/>
      <c r="KN44" s="89"/>
      <c r="KO44" s="89"/>
      <c r="KP44" s="89"/>
      <c r="KQ44" s="89"/>
      <c r="KR44" s="89"/>
      <c r="KS44" s="89"/>
      <c r="KT44" s="89"/>
      <c r="KU44" s="89"/>
      <c r="KV44" s="89"/>
      <c r="KW44" s="89"/>
      <c r="KX44" s="89"/>
      <c r="KY44" s="89"/>
      <c r="KZ44" s="89"/>
      <c r="LA44" s="89"/>
      <c r="LB44" s="89"/>
      <c r="LC44" s="89"/>
      <c r="LD44" s="89"/>
      <c r="LE44" s="89"/>
      <c r="LF44" s="89"/>
      <c r="LG44" s="89"/>
      <c r="LH44" s="89"/>
      <c r="LI44" s="89"/>
      <c r="LJ44" s="89"/>
      <c r="LK44" s="89"/>
      <c r="LL44" s="89"/>
      <c r="LM44" s="89"/>
      <c r="LN44" s="89"/>
      <c r="LO44" s="89"/>
      <c r="LP44" s="89"/>
      <c r="LQ44" s="89"/>
      <c r="LR44" s="89"/>
      <c r="LS44" s="89"/>
      <c r="LT44" s="89"/>
      <c r="LU44" s="89"/>
      <c r="LV44" s="89"/>
      <c r="LW44" s="89"/>
      <c r="LX44" s="89"/>
      <c r="LY44" s="89"/>
      <c r="LZ44" s="89"/>
      <c r="MA44" s="89"/>
      <c r="MB44" s="89"/>
      <c r="MC44" s="89"/>
      <c r="MD44" s="89"/>
      <c r="ME44" s="89"/>
      <c r="MF44" s="89"/>
      <c r="MG44" s="89"/>
      <c r="MH44" s="89"/>
      <c r="MI44" s="89"/>
      <c r="MJ44" s="89"/>
      <c r="MK44" s="89"/>
      <c r="ML44" s="89"/>
      <c r="MM44" s="89"/>
      <c r="MN44" s="89"/>
      <c r="MO44" s="89"/>
      <c r="MP44" s="89"/>
      <c r="MQ44" s="89"/>
      <c r="MR44" s="89"/>
      <c r="MS44" s="89"/>
      <c r="MT44" s="89"/>
      <c r="MU44" s="89"/>
      <c r="MV44" s="89"/>
      <c r="MW44" s="89"/>
      <c r="MX44" s="89"/>
      <c r="MY44" s="89"/>
      <c r="MZ44" s="89"/>
      <c r="NA44" s="89"/>
      <c r="NB44" s="89"/>
      <c r="NC44" s="89"/>
      <c r="ND44" s="89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89"/>
      <c r="NS44" s="89"/>
      <c r="NT44" s="89"/>
      <c r="NU44" s="89"/>
      <c r="NV44" s="89"/>
      <c r="NW44" s="89"/>
      <c r="NX44" s="89"/>
      <c r="NY44" s="89"/>
      <c r="NZ44" s="89"/>
      <c r="OA44" s="89"/>
      <c r="OB44" s="89"/>
      <c r="OC44" s="89"/>
      <c r="OD44" s="89"/>
      <c r="OE44" s="89"/>
      <c r="OF44" s="89"/>
      <c r="OG44" s="89"/>
      <c r="OH44" s="89"/>
      <c r="OI44" s="89"/>
      <c r="OJ44" s="89"/>
      <c r="OK44" s="89"/>
      <c r="OL44" s="89"/>
      <c r="OM44" s="89"/>
      <c r="ON44" s="89"/>
      <c r="OO44" s="89"/>
      <c r="OP44" s="89"/>
      <c r="OQ44" s="89"/>
      <c r="OR44" s="89"/>
      <c r="OS44" s="89"/>
      <c r="OT44" s="89"/>
      <c r="OU44" s="89"/>
      <c r="OV44" s="89"/>
      <c r="OW44" s="89"/>
      <c r="OX44" s="89"/>
      <c r="OY44" s="89"/>
      <c r="OZ44" s="89"/>
      <c r="PA44" s="89"/>
      <c r="PB44" s="89"/>
      <c r="PC44" s="89"/>
      <c r="PD44" s="89"/>
      <c r="PE44" s="89"/>
      <c r="PF44" s="89"/>
      <c r="PG44" s="89"/>
      <c r="PH44" s="89"/>
      <c r="PI44" s="89"/>
      <c r="PJ44" s="89"/>
      <c r="PK44" s="89"/>
      <c r="PL44" s="89"/>
      <c r="PM44" s="89"/>
      <c r="PN44" s="89"/>
      <c r="PO44" s="89"/>
      <c r="PP44" s="89"/>
      <c r="PQ44" s="89"/>
      <c r="PR44" s="89"/>
      <c r="PS44" s="89"/>
      <c r="PT44" s="89"/>
      <c r="PU44" s="89"/>
      <c r="PV44" s="89"/>
      <c r="PW44" s="89"/>
      <c r="PX44" s="89"/>
      <c r="PY44" s="89"/>
      <c r="PZ44" s="89"/>
      <c r="QA44" s="89"/>
      <c r="QB44" s="89"/>
      <c r="QC44" s="89"/>
      <c r="QD44" s="89"/>
      <c r="QE44" s="89"/>
      <c r="QF44" s="89"/>
      <c r="QG44" s="89"/>
      <c r="QH44" s="89"/>
      <c r="QI44" s="89"/>
      <c r="QJ44" s="89"/>
      <c r="QK44" s="89"/>
      <c r="QL44" s="89"/>
      <c r="QM44" s="89"/>
      <c r="QN44" s="89"/>
      <c r="QO44" s="89"/>
      <c r="QP44" s="89"/>
      <c r="QQ44" s="89"/>
      <c r="QR44" s="89"/>
      <c r="QS44" s="89"/>
      <c r="QT44" s="89"/>
      <c r="QU44" s="89"/>
      <c r="QV44" s="89"/>
      <c r="QW44" s="89"/>
      <c r="QX44" s="89"/>
      <c r="QY44" s="89"/>
      <c r="QZ44" s="89"/>
      <c r="RA44" s="89"/>
      <c r="RB44" s="89"/>
      <c r="RC44" s="89"/>
      <c r="RD44" s="89"/>
      <c r="RE44" s="89"/>
      <c r="RF44" s="89"/>
      <c r="RG44" s="89"/>
      <c r="RH44" s="89"/>
      <c r="RI44" s="89"/>
      <c r="RJ44" s="89"/>
      <c r="RK44" s="89"/>
      <c r="RL44" s="89"/>
      <c r="RM44" s="89"/>
      <c r="RN44" s="89"/>
      <c r="RO44" s="89"/>
      <c r="RP44" s="89"/>
      <c r="RQ44" s="89"/>
      <c r="RR44" s="89"/>
      <c r="RS44" s="89"/>
      <c r="RT44" s="89"/>
      <c r="RU44" s="89"/>
      <c r="RV44" s="89"/>
      <c r="RW44" s="89"/>
      <c r="RX44" s="89"/>
      <c r="RY44" s="89"/>
      <c r="RZ44" s="89"/>
      <c r="SA44" s="89"/>
      <c r="SB44" s="89"/>
      <c r="SC44" s="89"/>
      <c r="SD44" s="89"/>
      <c r="SE44" s="89"/>
      <c r="SF44" s="89"/>
      <c r="SG44" s="89"/>
      <c r="SH44" s="89"/>
      <c r="SI44" s="89"/>
      <c r="SJ44" s="89"/>
      <c r="SK44" s="89"/>
      <c r="SL44" s="89"/>
      <c r="SM44" s="89"/>
      <c r="SN44" s="89"/>
      <c r="SO44" s="89"/>
      <c r="SP44" s="89"/>
      <c r="SQ44" s="89"/>
      <c r="SR44" s="89"/>
      <c r="SS44" s="89"/>
      <c r="ST44" s="89"/>
      <c r="SU44" s="89"/>
      <c r="SV44" s="89"/>
      <c r="SW44" s="89"/>
      <c r="SX44" s="89"/>
      <c r="SY44" s="89"/>
      <c r="SZ44" s="89"/>
      <c r="TA44" s="89"/>
      <c r="TB44" s="89"/>
      <c r="TC44" s="89"/>
      <c r="TD44" s="89"/>
      <c r="TE44" s="89"/>
      <c r="TF44" s="89"/>
      <c r="TG44" s="89"/>
      <c r="TH44" s="89"/>
      <c r="TI44" s="89"/>
      <c r="TJ44" s="89"/>
      <c r="TK44" s="89"/>
      <c r="TL44" s="89"/>
      <c r="TM44" s="89"/>
      <c r="TN44" s="89"/>
      <c r="TO44" s="89"/>
      <c r="TP44" s="89"/>
      <c r="TQ44" s="89"/>
      <c r="TR44" s="89"/>
      <c r="TS44" s="89"/>
      <c r="TT44" s="89"/>
      <c r="TU44" s="89"/>
      <c r="TV44" s="89"/>
      <c r="TW44" s="89"/>
      <c r="TX44" s="89"/>
      <c r="TY44" s="89"/>
      <c r="TZ44" s="89"/>
      <c r="UA44" s="89"/>
      <c r="UB44" s="89"/>
      <c r="UC44" s="89"/>
      <c r="UD44" s="89"/>
      <c r="UE44" s="89"/>
      <c r="UF44" s="89"/>
      <c r="UG44" s="89"/>
      <c r="UH44" s="89"/>
      <c r="UI44" s="89"/>
      <c r="UJ44" s="89"/>
      <c r="UK44" s="89"/>
      <c r="UL44" s="89"/>
      <c r="UM44" s="89"/>
      <c r="UN44" s="89"/>
      <c r="UO44" s="89"/>
      <c r="UP44" s="89"/>
      <c r="UQ44" s="89"/>
      <c r="UR44" s="89"/>
      <c r="US44" s="89"/>
      <c r="UT44" s="89"/>
      <c r="UU44" s="89"/>
      <c r="UV44" s="89"/>
      <c r="UW44" s="89"/>
      <c r="UX44" s="89"/>
      <c r="UY44" s="89"/>
      <c r="UZ44" s="89"/>
      <c r="VA44" s="89"/>
      <c r="VB44" s="89"/>
      <c r="VC44" s="89"/>
      <c r="VD44" s="89"/>
      <c r="VE44" s="89"/>
      <c r="VF44" s="89"/>
      <c r="VG44" s="89"/>
      <c r="VH44" s="89"/>
      <c r="VI44" s="89"/>
      <c r="VJ44" s="89"/>
      <c r="VK44" s="89"/>
      <c r="VL44" s="89"/>
      <c r="VM44" s="89"/>
      <c r="VN44" s="89"/>
      <c r="VO44" s="89"/>
      <c r="VP44" s="89"/>
      <c r="VQ44" s="89"/>
      <c r="VR44" s="89"/>
      <c r="VS44" s="89"/>
      <c r="VT44" s="89"/>
      <c r="VU44" s="89"/>
      <c r="VV44" s="89"/>
      <c r="VW44" s="89"/>
      <c r="VX44" s="89"/>
      <c r="VY44" s="89"/>
      <c r="VZ44" s="89"/>
      <c r="WA44" s="89"/>
      <c r="WB44" s="89"/>
      <c r="WC44" s="89"/>
      <c r="WD44" s="89"/>
      <c r="WE44" s="89"/>
      <c r="WF44" s="89"/>
      <c r="WG44" s="89"/>
      <c r="WH44" s="89"/>
      <c r="WI44" s="89"/>
      <c r="WJ44" s="89"/>
      <c r="WK44" s="89"/>
      <c r="WL44" s="89"/>
      <c r="WM44" s="89"/>
      <c r="WN44" s="89"/>
      <c r="WO44" s="89"/>
      <c r="WP44" s="89"/>
      <c r="WQ44" s="89"/>
      <c r="WR44" s="89"/>
      <c r="WS44" s="89"/>
      <c r="WT44" s="89"/>
      <c r="WU44" s="89"/>
      <c r="WV44" s="89"/>
      <c r="WW44" s="89"/>
      <c r="WX44" s="89"/>
      <c r="WY44" s="89"/>
      <c r="WZ44" s="89"/>
      <c r="XA44" s="89"/>
      <c r="XB44" s="89"/>
      <c r="XC44" s="89"/>
      <c r="XD44" s="89"/>
      <c r="XE44" s="89"/>
      <c r="XF44" s="89"/>
      <c r="XG44" s="89"/>
      <c r="XH44" s="89"/>
      <c r="XI44" s="89"/>
      <c r="XJ44" s="89"/>
      <c r="XK44" s="89"/>
      <c r="XL44" s="89"/>
      <c r="XM44" s="89"/>
      <c r="XN44" s="89"/>
      <c r="XO44" s="89"/>
      <c r="XP44" s="89"/>
      <c r="XQ44" s="89"/>
      <c r="XR44" s="89"/>
      <c r="XS44" s="89"/>
      <c r="XT44" s="89"/>
      <c r="XU44" s="89"/>
      <c r="XV44" s="89"/>
      <c r="XW44" s="89"/>
      <c r="XX44" s="89"/>
      <c r="XY44" s="89"/>
      <c r="XZ44" s="89"/>
      <c r="YA44" s="89"/>
      <c r="YB44" s="89"/>
      <c r="YC44" s="89"/>
      <c r="YD44" s="89"/>
      <c r="YE44" s="89"/>
      <c r="YF44" s="89"/>
      <c r="YG44" s="89"/>
      <c r="YH44" s="89"/>
      <c r="YI44" s="89"/>
      <c r="YJ44" s="89"/>
      <c r="YK44" s="89"/>
      <c r="YL44" s="89"/>
      <c r="YM44" s="89"/>
      <c r="YN44" s="89"/>
      <c r="YO44" s="89"/>
      <c r="YP44" s="89"/>
      <c r="YQ44" s="89"/>
      <c r="YR44" s="89"/>
      <c r="YS44" s="89"/>
      <c r="YT44" s="89"/>
      <c r="YU44" s="89"/>
      <c r="YV44" s="89"/>
      <c r="YW44" s="89"/>
      <c r="YX44" s="89"/>
      <c r="YY44" s="89"/>
      <c r="YZ44" s="89"/>
      <c r="ZA44" s="89"/>
      <c r="ZB44" s="89"/>
      <c r="ZC44" s="89"/>
      <c r="ZD44" s="89"/>
      <c r="ZE44" s="89"/>
      <c r="ZF44" s="89"/>
      <c r="ZG44" s="89"/>
      <c r="ZH44" s="89"/>
      <c r="ZI44" s="89"/>
      <c r="ZJ44" s="89"/>
      <c r="ZK44" s="89"/>
      <c r="ZL44" s="89"/>
      <c r="ZM44" s="89"/>
      <c r="ZN44" s="89"/>
      <c r="ZO44" s="89"/>
      <c r="ZP44" s="89"/>
      <c r="ZQ44" s="89"/>
      <c r="ZR44" s="89"/>
      <c r="ZS44" s="89"/>
      <c r="ZT44" s="89"/>
      <c r="ZU44" s="89"/>
      <c r="ZV44" s="89"/>
      <c r="ZW44" s="89"/>
      <c r="ZX44" s="89"/>
      <c r="ZY44" s="89"/>
      <c r="ZZ44" s="89"/>
      <c r="AAA44" s="89"/>
      <c r="AAB44" s="89"/>
      <c r="AAC44" s="89"/>
      <c r="AAD44" s="89"/>
      <c r="AAE44" s="89"/>
      <c r="AAF44" s="89"/>
      <c r="AAG44" s="89"/>
      <c r="AAH44" s="89"/>
      <c r="AAI44" s="89"/>
      <c r="AAJ44" s="89"/>
      <c r="AAK44" s="89"/>
      <c r="AAL44" s="89"/>
      <c r="AAM44" s="89"/>
      <c r="AAN44" s="89"/>
      <c r="AAO44" s="89"/>
      <c r="AAP44" s="89"/>
      <c r="AAQ44" s="89"/>
      <c r="AAR44" s="89"/>
      <c r="AAS44" s="89"/>
      <c r="AAT44" s="89"/>
      <c r="AAU44" s="89"/>
      <c r="AAV44" s="89"/>
      <c r="AAW44" s="89"/>
      <c r="AAX44" s="89"/>
      <c r="AAY44" s="89"/>
      <c r="AAZ44" s="89"/>
      <c r="ABA44" s="89"/>
      <c r="ABB44" s="89"/>
      <c r="ABC44" s="89"/>
      <c r="ABD44" s="89"/>
      <c r="ABE44" s="89"/>
      <c r="ABF44" s="89"/>
      <c r="ABG44" s="89"/>
      <c r="ABH44" s="89"/>
      <c r="ABI44" s="89"/>
      <c r="ABJ44" s="89"/>
      <c r="ABK44" s="89"/>
      <c r="ABL44" s="89"/>
      <c r="ABM44" s="89"/>
      <c r="ABN44" s="89"/>
      <c r="ABO44" s="89"/>
      <c r="ABP44" s="89"/>
      <c r="ABQ44" s="89"/>
      <c r="ABR44" s="89"/>
      <c r="ABS44" s="89"/>
      <c r="ABT44" s="89"/>
      <c r="ABU44" s="89"/>
      <c r="ABV44" s="89"/>
      <c r="ABW44" s="89"/>
      <c r="ABX44" s="89"/>
      <c r="ABY44" s="89"/>
      <c r="ABZ44" s="89"/>
      <c r="ACA44" s="89"/>
      <c r="ACB44" s="89"/>
      <c r="ACC44" s="89"/>
      <c r="ACD44" s="89"/>
      <c r="ACE44" s="89"/>
      <c r="ACF44" s="89"/>
      <c r="ACG44" s="89"/>
      <c r="ACH44" s="89"/>
      <c r="ACI44" s="89"/>
      <c r="ACJ44" s="89"/>
      <c r="ACK44" s="89"/>
      <c r="ACL44" s="89"/>
      <c r="ACM44" s="89"/>
      <c r="ACN44" s="89"/>
      <c r="ACO44" s="89"/>
      <c r="ACP44" s="89"/>
      <c r="ACQ44" s="89"/>
      <c r="ACR44" s="89"/>
      <c r="ACS44" s="89"/>
      <c r="ACT44" s="89"/>
      <c r="ACU44" s="89"/>
      <c r="ACV44" s="89"/>
      <c r="ACW44" s="89"/>
      <c r="ACX44" s="89"/>
      <c r="ACY44" s="89"/>
      <c r="ACZ44" s="89"/>
      <c r="ADA44" s="89"/>
      <c r="ADB44" s="89"/>
      <c r="ADC44" s="89"/>
      <c r="ADD44" s="89"/>
      <c r="ADE44" s="89"/>
      <c r="ADF44" s="89"/>
      <c r="ADG44" s="89"/>
      <c r="ADH44" s="89"/>
      <c r="ADI44" s="89"/>
      <c r="ADJ44" s="89"/>
      <c r="ADK44" s="89"/>
      <c r="ADL44" s="89"/>
      <c r="ADM44" s="89"/>
      <c r="ADN44" s="89"/>
      <c r="ADO44" s="89"/>
      <c r="ADP44" s="89"/>
      <c r="ADQ44" s="89"/>
      <c r="ADR44" s="89"/>
      <c r="ADS44" s="89"/>
      <c r="ADT44" s="89"/>
      <c r="ADU44" s="89"/>
      <c r="ADV44" s="89"/>
      <c r="ADW44" s="89"/>
      <c r="ADX44" s="89"/>
      <c r="ADY44" s="89"/>
      <c r="ADZ44" s="89"/>
      <c r="AEA44" s="89"/>
      <c r="AEB44" s="89"/>
      <c r="AEC44" s="89"/>
      <c r="AED44" s="89"/>
      <c r="AEE44" s="89"/>
      <c r="AEF44" s="89"/>
      <c r="AEG44" s="89"/>
      <c r="AEH44" s="89"/>
      <c r="AEI44" s="89"/>
      <c r="AEJ44" s="89"/>
      <c r="AEK44" s="89"/>
      <c r="AEL44" s="89"/>
      <c r="AEM44" s="89"/>
      <c r="AEN44" s="89"/>
      <c r="AEO44" s="89"/>
      <c r="AEP44" s="89"/>
      <c r="AEQ44" s="89"/>
      <c r="AER44" s="89"/>
      <c r="AES44" s="89"/>
      <c r="AET44" s="89"/>
      <c r="AEU44" s="89"/>
      <c r="AEV44" s="89"/>
      <c r="AEW44" s="89"/>
      <c r="AEX44" s="89"/>
      <c r="AEY44" s="89"/>
      <c r="AEZ44" s="89"/>
      <c r="AFA44" s="89"/>
      <c r="AFB44" s="89"/>
      <c r="AFC44" s="89"/>
      <c r="AFD44" s="89"/>
      <c r="AFE44" s="89"/>
      <c r="AFF44" s="89"/>
      <c r="AFG44" s="89"/>
      <c r="AFH44" s="89"/>
      <c r="AFI44" s="89"/>
      <c r="AFJ44" s="89"/>
      <c r="AFK44" s="89"/>
      <c r="AFL44" s="89"/>
      <c r="AFM44" s="89"/>
      <c r="AFN44" s="89"/>
      <c r="AFO44" s="89"/>
      <c r="AFP44" s="89"/>
      <c r="AFQ44" s="89"/>
      <c r="AFR44" s="89"/>
      <c r="AFS44" s="89"/>
      <c r="AFT44" s="89"/>
      <c r="AFU44" s="89"/>
      <c r="AFV44" s="89"/>
      <c r="AFW44" s="89"/>
    </row>
    <row r="45" spans="1:855" ht="15.6" x14ac:dyDescent="0.3">
      <c r="A45" s="117" t="s">
        <v>300</v>
      </c>
      <c r="B45" s="118">
        <v>1142.7297297297298</v>
      </c>
      <c r="C45" s="118"/>
      <c r="D45" s="119">
        <v>1136.4324324324323</v>
      </c>
    </row>
    <row r="46" spans="1:855" ht="15.6" x14ac:dyDescent="0.3">
      <c r="A46" s="117" t="s">
        <v>301</v>
      </c>
      <c r="B46" s="118">
        <v>513.16216216216219</v>
      </c>
      <c r="C46" s="118"/>
      <c r="D46" s="119">
        <v>572.48648648648646</v>
      </c>
    </row>
    <row r="47" spans="1:855" ht="15.6" x14ac:dyDescent="0.3">
      <c r="A47" s="129" t="s">
        <v>302</v>
      </c>
      <c r="B47" s="141">
        <v>95.945945945945951</v>
      </c>
      <c r="C47" s="141"/>
      <c r="D47" s="142">
        <v>119.02702702702703</v>
      </c>
    </row>
    <row r="48" spans="1:855" s="140" customFormat="1" ht="16.2" thickBot="1" x14ac:dyDescent="0.35">
      <c r="A48" s="137" t="s">
        <v>303</v>
      </c>
      <c r="B48" s="138">
        <v>1751.8378378378382</v>
      </c>
      <c r="C48" s="138"/>
      <c r="D48" s="139">
        <v>1827.9459459459458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89"/>
      <c r="EN48" s="89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89"/>
      <c r="FI48" s="89"/>
      <c r="FJ48" s="89"/>
      <c r="FK48" s="89"/>
      <c r="FL48" s="89"/>
      <c r="FM48" s="89"/>
      <c r="FN48" s="89"/>
      <c r="FO48" s="89"/>
      <c r="FP48" s="89"/>
      <c r="FQ48" s="89"/>
      <c r="FR48" s="89"/>
      <c r="FS48" s="89"/>
      <c r="FT48" s="89"/>
      <c r="FU48" s="89"/>
      <c r="FV48" s="89"/>
      <c r="FW48" s="89"/>
      <c r="FX48" s="89"/>
      <c r="FY48" s="89"/>
      <c r="FZ48" s="89"/>
      <c r="GA48" s="89"/>
      <c r="GB48" s="89"/>
      <c r="GC48" s="89"/>
      <c r="GD48" s="89"/>
      <c r="GE48" s="89"/>
      <c r="GF48" s="89"/>
      <c r="GG48" s="89"/>
      <c r="GH48" s="89"/>
      <c r="GI48" s="89"/>
      <c r="GJ48" s="89"/>
      <c r="GK48" s="89"/>
      <c r="GL48" s="89"/>
      <c r="GM48" s="89"/>
      <c r="GN48" s="89"/>
      <c r="GO48" s="89"/>
      <c r="GP48" s="89"/>
      <c r="GQ48" s="89"/>
      <c r="GR48" s="89"/>
      <c r="GS48" s="89"/>
      <c r="GT48" s="89"/>
      <c r="GU48" s="89"/>
      <c r="GV48" s="89"/>
      <c r="GW48" s="89"/>
      <c r="GX48" s="89"/>
      <c r="GY48" s="89"/>
      <c r="GZ48" s="89"/>
      <c r="HA48" s="89"/>
      <c r="HB48" s="89"/>
      <c r="HC48" s="89"/>
      <c r="HD48" s="89"/>
      <c r="HE48" s="89"/>
      <c r="HF48" s="89"/>
      <c r="HG48" s="89"/>
      <c r="HH48" s="89"/>
      <c r="HI48" s="89"/>
      <c r="HJ48" s="89"/>
      <c r="HK48" s="89"/>
      <c r="HL48" s="89"/>
      <c r="HM48" s="89"/>
      <c r="HN48" s="89"/>
      <c r="HO48" s="89"/>
      <c r="HP48" s="89"/>
      <c r="HQ48" s="89"/>
      <c r="HR48" s="89"/>
      <c r="HS48" s="89"/>
      <c r="HT48" s="89"/>
      <c r="HU48" s="89"/>
      <c r="HV48" s="89"/>
      <c r="HW48" s="89"/>
      <c r="HX48" s="89"/>
      <c r="HY48" s="89"/>
      <c r="HZ48" s="89"/>
      <c r="IA48" s="89"/>
      <c r="IB48" s="89"/>
      <c r="IC48" s="89"/>
      <c r="ID48" s="89"/>
      <c r="IE48" s="89"/>
      <c r="IF48" s="89"/>
      <c r="IG48" s="89"/>
      <c r="IH48" s="89"/>
      <c r="II48" s="89"/>
      <c r="IJ48" s="89"/>
      <c r="IK48" s="89"/>
      <c r="IL48" s="89"/>
      <c r="IM48" s="89"/>
      <c r="IN48" s="89"/>
      <c r="IO48" s="89"/>
      <c r="IP48" s="89"/>
      <c r="IQ48" s="89"/>
      <c r="IR48" s="89"/>
      <c r="IS48" s="89"/>
      <c r="IT48" s="89"/>
      <c r="IU48" s="89"/>
      <c r="IV48" s="89"/>
      <c r="IW48" s="89"/>
      <c r="IX48" s="89"/>
      <c r="IY48" s="89"/>
      <c r="IZ48" s="89"/>
      <c r="JA48" s="89"/>
      <c r="JB48" s="89"/>
      <c r="JC48" s="89"/>
      <c r="JD48" s="89"/>
      <c r="JE48" s="89"/>
      <c r="JF48" s="89"/>
      <c r="JG48" s="89"/>
      <c r="JH48" s="89"/>
      <c r="JI48" s="89"/>
      <c r="JJ48" s="89"/>
      <c r="JK48" s="89"/>
      <c r="JL48" s="89"/>
      <c r="JM48" s="89"/>
      <c r="JN48" s="89"/>
      <c r="JO48" s="89"/>
      <c r="JP48" s="89"/>
      <c r="JQ48" s="89"/>
      <c r="JR48" s="89"/>
      <c r="JS48" s="89"/>
      <c r="JT48" s="89"/>
      <c r="JU48" s="89"/>
      <c r="JV48" s="89"/>
      <c r="JW48" s="89"/>
      <c r="JX48" s="89"/>
      <c r="JY48" s="89"/>
      <c r="JZ48" s="89"/>
      <c r="KA48" s="89"/>
      <c r="KB48" s="89"/>
      <c r="KC48" s="89"/>
      <c r="KD48" s="89"/>
      <c r="KE48" s="89"/>
      <c r="KF48" s="89"/>
      <c r="KG48" s="89"/>
      <c r="KH48" s="89"/>
      <c r="KI48" s="89"/>
      <c r="KJ48" s="89"/>
      <c r="KK48" s="89"/>
      <c r="KL48" s="89"/>
      <c r="KM48" s="89"/>
      <c r="KN48" s="89"/>
      <c r="KO48" s="89"/>
      <c r="KP48" s="89"/>
      <c r="KQ48" s="89"/>
      <c r="KR48" s="89"/>
      <c r="KS48" s="89"/>
      <c r="KT48" s="89"/>
      <c r="KU48" s="89"/>
      <c r="KV48" s="89"/>
      <c r="KW48" s="89"/>
      <c r="KX48" s="89"/>
      <c r="KY48" s="89"/>
      <c r="KZ48" s="89"/>
      <c r="LA48" s="89"/>
      <c r="LB48" s="89"/>
      <c r="LC48" s="89"/>
      <c r="LD48" s="89"/>
      <c r="LE48" s="89"/>
      <c r="LF48" s="89"/>
      <c r="LG48" s="89"/>
      <c r="LH48" s="89"/>
      <c r="LI48" s="89"/>
      <c r="LJ48" s="89"/>
      <c r="LK48" s="89"/>
      <c r="LL48" s="89"/>
      <c r="LM48" s="89"/>
      <c r="LN48" s="89"/>
      <c r="LO48" s="89"/>
      <c r="LP48" s="89"/>
      <c r="LQ48" s="89"/>
      <c r="LR48" s="89"/>
      <c r="LS48" s="89"/>
      <c r="LT48" s="89"/>
      <c r="LU48" s="89"/>
      <c r="LV48" s="89"/>
      <c r="LW48" s="89"/>
      <c r="LX48" s="89"/>
      <c r="LY48" s="89"/>
      <c r="LZ48" s="89"/>
      <c r="MA48" s="89"/>
      <c r="MB48" s="89"/>
      <c r="MC48" s="89"/>
      <c r="MD48" s="89"/>
      <c r="ME48" s="89"/>
      <c r="MF48" s="89"/>
      <c r="MG48" s="89"/>
      <c r="MH48" s="89"/>
      <c r="MI48" s="89"/>
      <c r="MJ48" s="89"/>
      <c r="MK48" s="89"/>
      <c r="ML48" s="89"/>
      <c r="MM48" s="89"/>
      <c r="MN48" s="89"/>
      <c r="MO48" s="89"/>
      <c r="MP48" s="89"/>
      <c r="MQ48" s="89"/>
      <c r="MR48" s="89"/>
      <c r="MS48" s="89"/>
      <c r="MT48" s="89"/>
      <c r="MU48" s="89"/>
      <c r="MV48" s="89"/>
      <c r="MW48" s="89"/>
      <c r="MX48" s="89"/>
      <c r="MY48" s="89"/>
      <c r="MZ48" s="89"/>
      <c r="NA48" s="89"/>
      <c r="NB48" s="89"/>
      <c r="NC48" s="89"/>
      <c r="ND48" s="89"/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89"/>
      <c r="NS48" s="89"/>
      <c r="NT48" s="89"/>
      <c r="NU48" s="89"/>
      <c r="NV48" s="89"/>
      <c r="NW48" s="89"/>
      <c r="NX48" s="89"/>
      <c r="NY48" s="89"/>
      <c r="NZ48" s="89"/>
      <c r="OA48" s="89"/>
      <c r="OB48" s="89"/>
      <c r="OC48" s="89"/>
      <c r="OD48" s="89"/>
      <c r="OE48" s="89"/>
      <c r="OF48" s="89"/>
      <c r="OG48" s="89"/>
      <c r="OH48" s="89"/>
      <c r="OI48" s="89"/>
      <c r="OJ48" s="89"/>
      <c r="OK48" s="89"/>
      <c r="OL48" s="89"/>
      <c r="OM48" s="89"/>
      <c r="ON48" s="89"/>
      <c r="OO48" s="89"/>
      <c r="OP48" s="89"/>
      <c r="OQ48" s="89"/>
      <c r="OR48" s="89"/>
      <c r="OS48" s="89"/>
      <c r="OT48" s="89"/>
      <c r="OU48" s="89"/>
      <c r="OV48" s="89"/>
      <c r="OW48" s="89"/>
      <c r="OX48" s="89"/>
      <c r="OY48" s="89"/>
      <c r="OZ48" s="89"/>
      <c r="PA48" s="89"/>
      <c r="PB48" s="89"/>
      <c r="PC48" s="89"/>
      <c r="PD48" s="89"/>
      <c r="PE48" s="89"/>
      <c r="PF48" s="89"/>
      <c r="PG48" s="89"/>
      <c r="PH48" s="89"/>
      <c r="PI48" s="89"/>
      <c r="PJ48" s="89"/>
      <c r="PK48" s="89"/>
      <c r="PL48" s="89"/>
      <c r="PM48" s="89"/>
      <c r="PN48" s="89"/>
      <c r="PO48" s="89"/>
      <c r="PP48" s="89"/>
      <c r="PQ48" s="89"/>
      <c r="PR48" s="89"/>
      <c r="PS48" s="89"/>
      <c r="PT48" s="89"/>
      <c r="PU48" s="89"/>
      <c r="PV48" s="89"/>
      <c r="PW48" s="89"/>
      <c r="PX48" s="89"/>
      <c r="PY48" s="89"/>
      <c r="PZ48" s="89"/>
      <c r="QA48" s="89"/>
      <c r="QB48" s="89"/>
      <c r="QC48" s="89"/>
      <c r="QD48" s="89"/>
      <c r="QE48" s="89"/>
      <c r="QF48" s="89"/>
      <c r="QG48" s="89"/>
      <c r="QH48" s="89"/>
      <c r="QI48" s="89"/>
      <c r="QJ48" s="89"/>
      <c r="QK48" s="89"/>
      <c r="QL48" s="89"/>
      <c r="QM48" s="89"/>
      <c r="QN48" s="89"/>
      <c r="QO48" s="89"/>
      <c r="QP48" s="89"/>
      <c r="QQ48" s="89"/>
      <c r="QR48" s="89"/>
      <c r="QS48" s="89"/>
      <c r="QT48" s="89"/>
      <c r="QU48" s="89"/>
      <c r="QV48" s="89"/>
      <c r="QW48" s="89"/>
      <c r="QX48" s="89"/>
      <c r="QY48" s="89"/>
      <c r="QZ48" s="89"/>
      <c r="RA48" s="89"/>
      <c r="RB48" s="89"/>
      <c r="RC48" s="89"/>
      <c r="RD48" s="89"/>
      <c r="RE48" s="89"/>
      <c r="RF48" s="89"/>
      <c r="RG48" s="89"/>
      <c r="RH48" s="89"/>
      <c r="RI48" s="89"/>
      <c r="RJ48" s="89"/>
      <c r="RK48" s="89"/>
      <c r="RL48" s="89"/>
      <c r="RM48" s="89"/>
      <c r="RN48" s="89"/>
      <c r="RO48" s="89"/>
      <c r="RP48" s="89"/>
      <c r="RQ48" s="89"/>
      <c r="RR48" s="89"/>
      <c r="RS48" s="89"/>
      <c r="RT48" s="89"/>
      <c r="RU48" s="89"/>
      <c r="RV48" s="89"/>
      <c r="RW48" s="89"/>
      <c r="RX48" s="89"/>
      <c r="RY48" s="89"/>
      <c r="RZ48" s="89"/>
      <c r="SA48" s="89"/>
      <c r="SB48" s="89"/>
      <c r="SC48" s="89"/>
      <c r="SD48" s="89"/>
      <c r="SE48" s="89"/>
      <c r="SF48" s="89"/>
      <c r="SG48" s="89"/>
      <c r="SH48" s="89"/>
      <c r="SI48" s="89"/>
      <c r="SJ48" s="89"/>
      <c r="SK48" s="89"/>
      <c r="SL48" s="89"/>
      <c r="SM48" s="89"/>
      <c r="SN48" s="89"/>
      <c r="SO48" s="89"/>
      <c r="SP48" s="89"/>
      <c r="SQ48" s="89"/>
      <c r="SR48" s="89"/>
      <c r="SS48" s="89"/>
      <c r="ST48" s="89"/>
      <c r="SU48" s="89"/>
      <c r="SV48" s="89"/>
      <c r="SW48" s="89"/>
      <c r="SX48" s="89"/>
      <c r="SY48" s="89"/>
      <c r="SZ48" s="89"/>
      <c r="TA48" s="89"/>
      <c r="TB48" s="89"/>
      <c r="TC48" s="89"/>
      <c r="TD48" s="89"/>
      <c r="TE48" s="89"/>
      <c r="TF48" s="89"/>
      <c r="TG48" s="89"/>
      <c r="TH48" s="89"/>
      <c r="TI48" s="89"/>
      <c r="TJ48" s="89"/>
      <c r="TK48" s="89"/>
      <c r="TL48" s="89"/>
      <c r="TM48" s="89"/>
      <c r="TN48" s="89"/>
      <c r="TO48" s="89"/>
      <c r="TP48" s="89"/>
      <c r="TQ48" s="89"/>
      <c r="TR48" s="89"/>
      <c r="TS48" s="89"/>
      <c r="TT48" s="89"/>
      <c r="TU48" s="89"/>
      <c r="TV48" s="89"/>
      <c r="TW48" s="89"/>
      <c r="TX48" s="89"/>
      <c r="TY48" s="89"/>
      <c r="TZ48" s="89"/>
      <c r="UA48" s="89"/>
      <c r="UB48" s="89"/>
      <c r="UC48" s="89"/>
      <c r="UD48" s="89"/>
      <c r="UE48" s="89"/>
      <c r="UF48" s="89"/>
      <c r="UG48" s="89"/>
      <c r="UH48" s="89"/>
      <c r="UI48" s="89"/>
      <c r="UJ48" s="89"/>
      <c r="UK48" s="89"/>
      <c r="UL48" s="89"/>
      <c r="UM48" s="89"/>
      <c r="UN48" s="89"/>
      <c r="UO48" s="89"/>
      <c r="UP48" s="89"/>
      <c r="UQ48" s="89"/>
      <c r="UR48" s="89"/>
      <c r="US48" s="89"/>
      <c r="UT48" s="89"/>
      <c r="UU48" s="89"/>
      <c r="UV48" s="89"/>
      <c r="UW48" s="89"/>
      <c r="UX48" s="89"/>
      <c r="UY48" s="89"/>
      <c r="UZ48" s="89"/>
      <c r="VA48" s="89"/>
      <c r="VB48" s="89"/>
      <c r="VC48" s="89"/>
      <c r="VD48" s="89"/>
      <c r="VE48" s="89"/>
      <c r="VF48" s="89"/>
      <c r="VG48" s="89"/>
      <c r="VH48" s="89"/>
      <c r="VI48" s="89"/>
      <c r="VJ48" s="89"/>
      <c r="VK48" s="89"/>
      <c r="VL48" s="89"/>
      <c r="VM48" s="89"/>
      <c r="VN48" s="89"/>
      <c r="VO48" s="89"/>
      <c r="VP48" s="89"/>
      <c r="VQ48" s="89"/>
      <c r="VR48" s="89"/>
      <c r="VS48" s="89"/>
      <c r="VT48" s="89"/>
      <c r="VU48" s="89"/>
      <c r="VV48" s="89"/>
      <c r="VW48" s="89"/>
      <c r="VX48" s="89"/>
      <c r="VY48" s="89"/>
      <c r="VZ48" s="89"/>
      <c r="WA48" s="89"/>
      <c r="WB48" s="89"/>
      <c r="WC48" s="89"/>
      <c r="WD48" s="89"/>
      <c r="WE48" s="89"/>
      <c r="WF48" s="89"/>
      <c r="WG48" s="89"/>
      <c r="WH48" s="89"/>
      <c r="WI48" s="89"/>
      <c r="WJ48" s="89"/>
      <c r="WK48" s="89"/>
      <c r="WL48" s="89"/>
      <c r="WM48" s="89"/>
      <c r="WN48" s="89"/>
      <c r="WO48" s="89"/>
      <c r="WP48" s="89"/>
      <c r="WQ48" s="89"/>
      <c r="WR48" s="89"/>
      <c r="WS48" s="89"/>
      <c r="WT48" s="89"/>
      <c r="WU48" s="89"/>
      <c r="WV48" s="89"/>
      <c r="WW48" s="89"/>
      <c r="WX48" s="89"/>
      <c r="WY48" s="89"/>
      <c r="WZ48" s="89"/>
      <c r="XA48" s="89"/>
      <c r="XB48" s="89"/>
      <c r="XC48" s="89"/>
      <c r="XD48" s="89"/>
      <c r="XE48" s="89"/>
      <c r="XF48" s="89"/>
      <c r="XG48" s="89"/>
      <c r="XH48" s="89"/>
      <c r="XI48" s="89"/>
      <c r="XJ48" s="89"/>
      <c r="XK48" s="89"/>
      <c r="XL48" s="89"/>
      <c r="XM48" s="89"/>
      <c r="XN48" s="89"/>
      <c r="XO48" s="89"/>
      <c r="XP48" s="89"/>
      <c r="XQ48" s="89"/>
      <c r="XR48" s="89"/>
      <c r="XS48" s="89"/>
      <c r="XT48" s="89"/>
      <c r="XU48" s="89"/>
      <c r="XV48" s="89"/>
      <c r="XW48" s="89"/>
      <c r="XX48" s="89"/>
      <c r="XY48" s="89"/>
      <c r="XZ48" s="89"/>
      <c r="YA48" s="89"/>
      <c r="YB48" s="89"/>
      <c r="YC48" s="89"/>
      <c r="YD48" s="89"/>
      <c r="YE48" s="89"/>
      <c r="YF48" s="89"/>
      <c r="YG48" s="89"/>
      <c r="YH48" s="89"/>
      <c r="YI48" s="89"/>
      <c r="YJ48" s="89"/>
      <c r="YK48" s="89"/>
      <c r="YL48" s="89"/>
      <c r="YM48" s="89"/>
      <c r="YN48" s="89"/>
      <c r="YO48" s="89"/>
      <c r="YP48" s="89"/>
      <c r="YQ48" s="89"/>
      <c r="YR48" s="89"/>
      <c r="YS48" s="89"/>
      <c r="YT48" s="89"/>
      <c r="YU48" s="89"/>
      <c r="YV48" s="89"/>
      <c r="YW48" s="89"/>
      <c r="YX48" s="89"/>
      <c r="YY48" s="89"/>
      <c r="YZ48" s="89"/>
      <c r="ZA48" s="89"/>
      <c r="ZB48" s="89"/>
      <c r="ZC48" s="89"/>
      <c r="ZD48" s="89"/>
      <c r="ZE48" s="89"/>
      <c r="ZF48" s="89"/>
      <c r="ZG48" s="89"/>
      <c r="ZH48" s="89"/>
      <c r="ZI48" s="89"/>
      <c r="ZJ48" s="89"/>
      <c r="ZK48" s="89"/>
      <c r="ZL48" s="89"/>
      <c r="ZM48" s="89"/>
      <c r="ZN48" s="89"/>
      <c r="ZO48" s="89"/>
      <c r="ZP48" s="89"/>
      <c r="ZQ48" s="89"/>
      <c r="ZR48" s="89"/>
      <c r="ZS48" s="89"/>
      <c r="ZT48" s="89"/>
      <c r="ZU48" s="89"/>
      <c r="ZV48" s="89"/>
      <c r="ZW48" s="89"/>
      <c r="ZX48" s="89"/>
      <c r="ZY48" s="89"/>
      <c r="ZZ48" s="89"/>
      <c r="AAA48" s="89"/>
      <c r="AAB48" s="89"/>
      <c r="AAC48" s="89"/>
      <c r="AAD48" s="89"/>
      <c r="AAE48" s="89"/>
      <c r="AAF48" s="89"/>
      <c r="AAG48" s="89"/>
      <c r="AAH48" s="89"/>
      <c r="AAI48" s="89"/>
      <c r="AAJ48" s="89"/>
      <c r="AAK48" s="89"/>
      <c r="AAL48" s="89"/>
      <c r="AAM48" s="89"/>
      <c r="AAN48" s="89"/>
      <c r="AAO48" s="89"/>
      <c r="AAP48" s="89"/>
      <c r="AAQ48" s="89"/>
      <c r="AAR48" s="89"/>
      <c r="AAS48" s="89"/>
      <c r="AAT48" s="89"/>
      <c r="AAU48" s="89"/>
      <c r="AAV48" s="89"/>
      <c r="AAW48" s="89"/>
      <c r="AAX48" s="89"/>
      <c r="AAY48" s="89"/>
      <c r="AAZ48" s="89"/>
      <c r="ABA48" s="89"/>
      <c r="ABB48" s="89"/>
      <c r="ABC48" s="89"/>
      <c r="ABD48" s="89"/>
      <c r="ABE48" s="89"/>
      <c r="ABF48" s="89"/>
      <c r="ABG48" s="89"/>
      <c r="ABH48" s="89"/>
      <c r="ABI48" s="89"/>
      <c r="ABJ48" s="89"/>
      <c r="ABK48" s="89"/>
      <c r="ABL48" s="89"/>
      <c r="ABM48" s="89"/>
      <c r="ABN48" s="89"/>
      <c r="ABO48" s="89"/>
      <c r="ABP48" s="89"/>
      <c r="ABQ48" s="89"/>
      <c r="ABR48" s="89"/>
      <c r="ABS48" s="89"/>
      <c r="ABT48" s="89"/>
      <c r="ABU48" s="89"/>
      <c r="ABV48" s="89"/>
      <c r="ABW48" s="89"/>
      <c r="ABX48" s="89"/>
      <c r="ABY48" s="89"/>
      <c r="ABZ48" s="89"/>
      <c r="ACA48" s="89"/>
      <c r="ACB48" s="89"/>
      <c r="ACC48" s="89"/>
      <c r="ACD48" s="89"/>
      <c r="ACE48" s="89"/>
      <c r="ACF48" s="89"/>
      <c r="ACG48" s="89"/>
      <c r="ACH48" s="89"/>
      <c r="ACI48" s="89"/>
      <c r="ACJ48" s="89"/>
      <c r="ACK48" s="89"/>
      <c r="ACL48" s="89"/>
      <c r="ACM48" s="89"/>
      <c r="ACN48" s="89"/>
      <c r="ACO48" s="89"/>
      <c r="ACP48" s="89"/>
      <c r="ACQ48" s="89"/>
      <c r="ACR48" s="89"/>
      <c r="ACS48" s="89"/>
      <c r="ACT48" s="89"/>
      <c r="ACU48" s="89"/>
      <c r="ACV48" s="89"/>
      <c r="ACW48" s="89"/>
      <c r="ACX48" s="89"/>
      <c r="ACY48" s="89"/>
      <c r="ACZ48" s="89"/>
      <c r="ADA48" s="89"/>
      <c r="ADB48" s="89"/>
      <c r="ADC48" s="89"/>
      <c r="ADD48" s="89"/>
      <c r="ADE48" s="89"/>
      <c r="ADF48" s="89"/>
      <c r="ADG48" s="89"/>
      <c r="ADH48" s="89"/>
      <c r="ADI48" s="89"/>
      <c r="ADJ48" s="89"/>
      <c r="ADK48" s="89"/>
      <c r="ADL48" s="89"/>
      <c r="ADM48" s="89"/>
      <c r="ADN48" s="89"/>
      <c r="ADO48" s="89"/>
      <c r="ADP48" s="89"/>
      <c r="ADQ48" s="89"/>
      <c r="ADR48" s="89"/>
      <c r="ADS48" s="89"/>
      <c r="ADT48" s="89"/>
      <c r="ADU48" s="89"/>
      <c r="ADV48" s="89"/>
      <c r="ADW48" s="89"/>
      <c r="ADX48" s="89"/>
      <c r="ADY48" s="89"/>
      <c r="ADZ48" s="89"/>
      <c r="AEA48" s="89"/>
      <c r="AEB48" s="89"/>
      <c r="AEC48" s="89"/>
      <c r="AED48" s="89"/>
      <c r="AEE48" s="89"/>
      <c r="AEF48" s="89"/>
      <c r="AEG48" s="89"/>
      <c r="AEH48" s="89"/>
      <c r="AEI48" s="89"/>
      <c r="AEJ48" s="89"/>
      <c r="AEK48" s="89"/>
      <c r="AEL48" s="89"/>
      <c r="AEM48" s="89"/>
      <c r="AEN48" s="89"/>
      <c r="AEO48" s="89"/>
      <c r="AEP48" s="89"/>
      <c r="AEQ48" s="89"/>
      <c r="AER48" s="89"/>
      <c r="AES48" s="89"/>
      <c r="AET48" s="89"/>
      <c r="AEU48" s="89"/>
      <c r="AEV48" s="89"/>
      <c r="AEW48" s="89"/>
      <c r="AEX48" s="89"/>
      <c r="AEY48" s="89"/>
      <c r="AEZ48" s="89"/>
      <c r="AFA48" s="89"/>
      <c r="AFB48" s="89"/>
      <c r="AFC48" s="89"/>
      <c r="AFD48" s="89"/>
      <c r="AFE48" s="89"/>
      <c r="AFF48" s="89"/>
      <c r="AFG48" s="89"/>
      <c r="AFH48" s="89"/>
      <c r="AFI48" s="89"/>
      <c r="AFJ48" s="89"/>
      <c r="AFK48" s="89"/>
      <c r="AFL48" s="89"/>
      <c r="AFM48" s="89"/>
      <c r="AFN48" s="89"/>
      <c r="AFO48" s="89"/>
      <c r="AFP48" s="89"/>
      <c r="AFQ48" s="89"/>
      <c r="AFR48" s="89"/>
      <c r="AFS48" s="89"/>
      <c r="AFT48" s="89"/>
      <c r="AFU48" s="89"/>
      <c r="AFV48" s="89"/>
      <c r="AFW48" s="89"/>
    </row>
    <row r="49" spans="1:855" s="132" customFormat="1" ht="16.2" thickBot="1" x14ac:dyDescent="0.35">
      <c r="A49" s="143" t="s">
        <v>304</v>
      </c>
      <c r="B49" s="144">
        <v>42987.648648648639</v>
      </c>
      <c r="C49" s="144"/>
      <c r="D49" s="145">
        <v>44030.75675675676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3"/>
      <c r="FU49" s="113"/>
      <c r="FV49" s="113"/>
      <c r="FW49" s="113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3"/>
      <c r="GI49" s="113"/>
      <c r="GJ49" s="113"/>
      <c r="GK49" s="113"/>
      <c r="GL49" s="113"/>
      <c r="GM49" s="113"/>
      <c r="GN49" s="113"/>
      <c r="GO49" s="113"/>
      <c r="GP49" s="113"/>
      <c r="GQ49" s="113"/>
      <c r="GR49" s="113"/>
      <c r="GS49" s="113"/>
      <c r="GT49" s="113"/>
      <c r="GU49" s="113"/>
      <c r="GV49" s="113"/>
      <c r="GW49" s="113"/>
      <c r="GX49" s="113"/>
      <c r="GY49" s="113"/>
      <c r="GZ49" s="113"/>
      <c r="HA49" s="113"/>
      <c r="HB49" s="113"/>
      <c r="HC49" s="113"/>
      <c r="HD49" s="113"/>
      <c r="HE49" s="113"/>
      <c r="HF49" s="113"/>
      <c r="HG49" s="113"/>
      <c r="HH49" s="113"/>
      <c r="HI49" s="113"/>
      <c r="HJ49" s="113"/>
      <c r="HK49" s="113"/>
      <c r="HL49" s="113"/>
      <c r="HM49" s="113"/>
      <c r="HN49" s="113"/>
      <c r="HO49" s="113"/>
      <c r="HP49" s="113"/>
      <c r="HQ49" s="113"/>
      <c r="HR49" s="113"/>
      <c r="HS49" s="113"/>
      <c r="HT49" s="113"/>
      <c r="HU49" s="113"/>
      <c r="HV49" s="113"/>
      <c r="HW49" s="113"/>
      <c r="HX49" s="113"/>
      <c r="HY49" s="113"/>
      <c r="HZ49" s="113"/>
      <c r="IA49" s="113"/>
      <c r="IB49" s="113"/>
      <c r="IC49" s="113"/>
      <c r="ID49" s="113"/>
      <c r="IE49" s="113"/>
      <c r="IF49" s="113"/>
      <c r="IG49" s="113"/>
      <c r="IH49" s="113"/>
      <c r="II49" s="113"/>
      <c r="IJ49" s="113"/>
      <c r="IK49" s="113"/>
      <c r="IL49" s="113"/>
      <c r="IM49" s="113"/>
      <c r="IN49" s="113"/>
      <c r="IO49" s="113"/>
      <c r="IP49" s="113"/>
      <c r="IQ49" s="113"/>
      <c r="IR49" s="113"/>
      <c r="IS49" s="113"/>
      <c r="IT49" s="113"/>
      <c r="IU49" s="113"/>
      <c r="IV49" s="113"/>
      <c r="IW49" s="113"/>
      <c r="IX49" s="113"/>
      <c r="IY49" s="113"/>
      <c r="IZ49" s="113"/>
      <c r="JA49" s="113"/>
      <c r="JB49" s="113"/>
      <c r="JC49" s="113"/>
      <c r="JD49" s="113"/>
      <c r="JE49" s="113"/>
      <c r="JF49" s="113"/>
      <c r="JG49" s="113"/>
      <c r="JH49" s="113"/>
      <c r="JI49" s="113"/>
      <c r="JJ49" s="113"/>
      <c r="JK49" s="113"/>
      <c r="JL49" s="113"/>
      <c r="JM49" s="113"/>
      <c r="JN49" s="113"/>
      <c r="JO49" s="113"/>
      <c r="JP49" s="113"/>
      <c r="JQ49" s="113"/>
      <c r="JR49" s="113"/>
      <c r="JS49" s="113"/>
      <c r="JT49" s="113"/>
      <c r="JU49" s="113"/>
      <c r="JV49" s="113"/>
      <c r="JW49" s="113"/>
      <c r="JX49" s="113"/>
      <c r="JY49" s="113"/>
      <c r="JZ49" s="113"/>
      <c r="KA49" s="113"/>
      <c r="KB49" s="113"/>
      <c r="KC49" s="113"/>
      <c r="KD49" s="113"/>
      <c r="KE49" s="113"/>
      <c r="KF49" s="113"/>
      <c r="KG49" s="113"/>
      <c r="KH49" s="113"/>
      <c r="KI49" s="113"/>
      <c r="KJ49" s="113"/>
      <c r="KK49" s="113"/>
      <c r="KL49" s="113"/>
      <c r="KM49" s="113"/>
      <c r="KN49" s="113"/>
      <c r="KO49" s="113"/>
      <c r="KP49" s="113"/>
      <c r="KQ49" s="113"/>
      <c r="KR49" s="113"/>
      <c r="KS49" s="113"/>
      <c r="KT49" s="113"/>
      <c r="KU49" s="113"/>
      <c r="KV49" s="113"/>
      <c r="KW49" s="113"/>
      <c r="KX49" s="113"/>
      <c r="KY49" s="113"/>
      <c r="KZ49" s="113"/>
      <c r="LA49" s="113"/>
      <c r="LB49" s="113"/>
      <c r="LC49" s="113"/>
      <c r="LD49" s="113"/>
      <c r="LE49" s="113"/>
      <c r="LF49" s="113"/>
      <c r="LG49" s="113"/>
      <c r="LH49" s="113"/>
      <c r="LI49" s="113"/>
      <c r="LJ49" s="113"/>
      <c r="LK49" s="113"/>
      <c r="LL49" s="113"/>
      <c r="LM49" s="113"/>
      <c r="LN49" s="113"/>
      <c r="LO49" s="113"/>
      <c r="LP49" s="113"/>
      <c r="LQ49" s="113"/>
      <c r="LR49" s="113"/>
      <c r="LS49" s="113"/>
      <c r="LT49" s="113"/>
      <c r="LU49" s="113"/>
      <c r="LV49" s="113"/>
      <c r="LW49" s="113"/>
      <c r="LX49" s="113"/>
      <c r="LY49" s="113"/>
      <c r="LZ49" s="113"/>
      <c r="MA49" s="113"/>
      <c r="MB49" s="113"/>
      <c r="MC49" s="113"/>
      <c r="MD49" s="113"/>
      <c r="ME49" s="113"/>
      <c r="MF49" s="113"/>
      <c r="MG49" s="113"/>
      <c r="MH49" s="113"/>
      <c r="MI49" s="113"/>
      <c r="MJ49" s="113"/>
      <c r="MK49" s="113"/>
      <c r="ML49" s="113"/>
      <c r="MM49" s="113"/>
      <c r="MN49" s="113"/>
      <c r="MO49" s="113"/>
      <c r="MP49" s="113"/>
      <c r="MQ49" s="113"/>
      <c r="MR49" s="113"/>
      <c r="MS49" s="113"/>
      <c r="MT49" s="113"/>
      <c r="MU49" s="113"/>
      <c r="MV49" s="113"/>
      <c r="MW49" s="113"/>
      <c r="MX49" s="113"/>
      <c r="MY49" s="113"/>
      <c r="MZ49" s="113"/>
      <c r="NA49" s="113"/>
      <c r="NB49" s="113"/>
      <c r="NC49" s="113"/>
      <c r="ND49" s="113"/>
      <c r="NE49" s="113"/>
      <c r="NF49" s="113"/>
      <c r="NG49" s="113"/>
      <c r="NH49" s="113"/>
      <c r="NI49" s="113"/>
      <c r="NJ49" s="113"/>
      <c r="NK49" s="113"/>
      <c r="NL49" s="113"/>
      <c r="NM49" s="113"/>
      <c r="NN49" s="113"/>
      <c r="NO49" s="113"/>
      <c r="NP49" s="113"/>
      <c r="NQ49" s="113"/>
      <c r="NR49" s="113"/>
      <c r="NS49" s="113"/>
      <c r="NT49" s="113"/>
      <c r="NU49" s="113"/>
      <c r="NV49" s="113"/>
      <c r="NW49" s="113"/>
      <c r="NX49" s="113"/>
      <c r="NY49" s="113"/>
      <c r="NZ49" s="113"/>
      <c r="OA49" s="113"/>
      <c r="OB49" s="113"/>
      <c r="OC49" s="113"/>
      <c r="OD49" s="113"/>
      <c r="OE49" s="113"/>
      <c r="OF49" s="113"/>
      <c r="OG49" s="113"/>
      <c r="OH49" s="113"/>
      <c r="OI49" s="113"/>
      <c r="OJ49" s="113"/>
      <c r="OK49" s="113"/>
      <c r="OL49" s="113"/>
      <c r="OM49" s="113"/>
      <c r="ON49" s="113"/>
      <c r="OO49" s="113"/>
      <c r="OP49" s="113"/>
      <c r="OQ49" s="113"/>
      <c r="OR49" s="113"/>
      <c r="OS49" s="113"/>
      <c r="OT49" s="113"/>
      <c r="OU49" s="113"/>
      <c r="OV49" s="113"/>
      <c r="OW49" s="113"/>
      <c r="OX49" s="113"/>
      <c r="OY49" s="113"/>
      <c r="OZ49" s="113"/>
      <c r="PA49" s="113"/>
      <c r="PB49" s="113"/>
      <c r="PC49" s="113"/>
      <c r="PD49" s="113"/>
      <c r="PE49" s="113"/>
      <c r="PF49" s="113"/>
      <c r="PG49" s="113"/>
      <c r="PH49" s="113"/>
      <c r="PI49" s="113"/>
      <c r="PJ49" s="113"/>
      <c r="PK49" s="113"/>
      <c r="PL49" s="113"/>
      <c r="PM49" s="113"/>
      <c r="PN49" s="113"/>
      <c r="PO49" s="113"/>
      <c r="PP49" s="113"/>
      <c r="PQ49" s="113"/>
      <c r="PR49" s="113"/>
      <c r="PS49" s="113"/>
      <c r="PT49" s="113"/>
      <c r="PU49" s="113"/>
      <c r="PV49" s="113"/>
      <c r="PW49" s="113"/>
      <c r="PX49" s="113"/>
      <c r="PY49" s="113"/>
      <c r="PZ49" s="113"/>
      <c r="QA49" s="113"/>
      <c r="QB49" s="113"/>
      <c r="QC49" s="113"/>
      <c r="QD49" s="113"/>
      <c r="QE49" s="113"/>
      <c r="QF49" s="113"/>
      <c r="QG49" s="113"/>
      <c r="QH49" s="113"/>
      <c r="QI49" s="113"/>
      <c r="QJ49" s="113"/>
      <c r="QK49" s="113"/>
      <c r="QL49" s="113"/>
      <c r="QM49" s="113"/>
      <c r="QN49" s="113"/>
      <c r="QO49" s="113"/>
      <c r="QP49" s="113"/>
      <c r="QQ49" s="113"/>
      <c r="QR49" s="113"/>
      <c r="QS49" s="113"/>
      <c r="QT49" s="113"/>
      <c r="QU49" s="113"/>
      <c r="QV49" s="113"/>
      <c r="QW49" s="113"/>
      <c r="QX49" s="113"/>
      <c r="QY49" s="113"/>
      <c r="QZ49" s="113"/>
      <c r="RA49" s="113"/>
      <c r="RB49" s="113"/>
      <c r="RC49" s="113"/>
      <c r="RD49" s="113"/>
      <c r="RE49" s="113"/>
      <c r="RF49" s="113"/>
      <c r="RG49" s="113"/>
      <c r="RH49" s="113"/>
      <c r="RI49" s="113"/>
      <c r="RJ49" s="113"/>
      <c r="RK49" s="113"/>
      <c r="RL49" s="113"/>
      <c r="RM49" s="113"/>
      <c r="RN49" s="113"/>
      <c r="RO49" s="113"/>
      <c r="RP49" s="113"/>
      <c r="RQ49" s="113"/>
      <c r="RR49" s="113"/>
      <c r="RS49" s="113"/>
      <c r="RT49" s="113"/>
      <c r="RU49" s="113"/>
      <c r="RV49" s="113"/>
      <c r="RW49" s="113"/>
      <c r="RX49" s="113"/>
      <c r="RY49" s="113"/>
      <c r="RZ49" s="113"/>
      <c r="SA49" s="113"/>
      <c r="SB49" s="113"/>
      <c r="SC49" s="113"/>
      <c r="SD49" s="113"/>
      <c r="SE49" s="113"/>
      <c r="SF49" s="113"/>
      <c r="SG49" s="113"/>
      <c r="SH49" s="113"/>
      <c r="SI49" s="113"/>
      <c r="SJ49" s="113"/>
      <c r="SK49" s="113"/>
      <c r="SL49" s="113"/>
      <c r="SM49" s="113"/>
      <c r="SN49" s="113"/>
      <c r="SO49" s="113"/>
      <c r="SP49" s="113"/>
      <c r="SQ49" s="113"/>
      <c r="SR49" s="113"/>
      <c r="SS49" s="113"/>
      <c r="ST49" s="113"/>
      <c r="SU49" s="113"/>
      <c r="SV49" s="113"/>
      <c r="SW49" s="113"/>
      <c r="SX49" s="113"/>
      <c r="SY49" s="113"/>
      <c r="SZ49" s="113"/>
      <c r="TA49" s="113"/>
      <c r="TB49" s="113"/>
      <c r="TC49" s="113"/>
      <c r="TD49" s="113"/>
      <c r="TE49" s="113"/>
      <c r="TF49" s="113"/>
      <c r="TG49" s="113"/>
      <c r="TH49" s="113"/>
      <c r="TI49" s="113"/>
      <c r="TJ49" s="113"/>
      <c r="TK49" s="113"/>
      <c r="TL49" s="113"/>
      <c r="TM49" s="113"/>
      <c r="TN49" s="113"/>
      <c r="TO49" s="113"/>
      <c r="TP49" s="113"/>
      <c r="TQ49" s="113"/>
      <c r="TR49" s="113"/>
      <c r="TS49" s="113"/>
      <c r="TT49" s="113"/>
      <c r="TU49" s="113"/>
      <c r="TV49" s="113"/>
      <c r="TW49" s="113"/>
      <c r="TX49" s="113"/>
      <c r="TY49" s="113"/>
      <c r="TZ49" s="113"/>
      <c r="UA49" s="113"/>
      <c r="UB49" s="113"/>
      <c r="UC49" s="113"/>
      <c r="UD49" s="113"/>
      <c r="UE49" s="113"/>
      <c r="UF49" s="113"/>
      <c r="UG49" s="113"/>
      <c r="UH49" s="113"/>
      <c r="UI49" s="113"/>
      <c r="UJ49" s="113"/>
      <c r="UK49" s="113"/>
      <c r="UL49" s="113"/>
      <c r="UM49" s="113"/>
      <c r="UN49" s="113"/>
      <c r="UO49" s="113"/>
      <c r="UP49" s="113"/>
      <c r="UQ49" s="113"/>
      <c r="UR49" s="113"/>
      <c r="US49" s="113"/>
      <c r="UT49" s="113"/>
      <c r="UU49" s="113"/>
      <c r="UV49" s="113"/>
      <c r="UW49" s="113"/>
      <c r="UX49" s="113"/>
      <c r="UY49" s="113"/>
      <c r="UZ49" s="113"/>
      <c r="VA49" s="113"/>
      <c r="VB49" s="113"/>
      <c r="VC49" s="113"/>
      <c r="VD49" s="113"/>
      <c r="VE49" s="113"/>
      <c r="VF49" s="113"/>
      <c r="VG49" s="113"/>
      <c r="VH49" s="113"/>
      <c r="VI49" s="113"/>
      <c r="VJ49" s="113"/>
      <c r="VK49" s="113"/>
      <c r="VL49" s="113"/>
      <c r="VM49" s="113"/>
      <c r="VN49" s="113"/>
      <c r="VO49" s="113"/>
      <c r="VP49" s="113"/>
      <c r="VQ49" s="113"/>
      <c r="VR49" s="113"/>
      <c r="VS49" s="113"/>
      <c r="VT49" s="113"/>
      <c r="VU49" s="113"/>
      <c r="VV49" s="113"/>
      <c r="VW49" s="113"/>
      <c r="VX49" s="113"/>
      <c r="VY49" s="113"/>
      <c r="VZ49" s="113"/>
      <c r="WA49" s="113"/>
      <c r="WB49" s="113"/>
      <c r="WC49" s="113"/>
      <c r="WD49" s="113"/>
      <c r="WE49" s="113"/>
      <c r="WF49" s="113"/>
      <c r="WG49" s="113"/>
      <c r="WH49" s="113"/>
      <c r="WI49" s="113"/>
      <c r="WJ49" s="113"/>
      <c r="WK49" s="113"/>
      <c r="WL49" s="113"/>
      <c r="WM49" s="113"/>
      <c r="WN49" s="113"/>
      <c r="WO49" s="113"/>
      <c r="WP49" s="113"/>
      <c r="WQ49" s="113"/>
      <c r="WR49" s="113"/>
      <c r="WS49" s="113"/>
      <c r="WT49" s="113"/>
      <c r="WU49" s="113"/>
      <c r="WV49" s="113"/>
      <c r="WW49" s="113"/>
      <c r="WX49" s="113"/>
      <c r="WY49" s="113"/>
      <c r="WZ49" s="113"/>
      <c r="XA49" s="113"/>
      <c r="XB49" s="113"/>
      <c r="XC49" s="113"/>
      <c r="XD49" s="113"/>
      <c r="XE49" s="113"/>
      <c r="XF49" s="113"/>
      <c r="XG49" s="113"/>
      <c r="XH49" s="113"/>
      <c r="XI49" s="113"/>
      <c r="XJ49" s="113"/>
      <c r="XK49" s="113"/>
      <c r="XL49" s="113"/>
      <c r="XM49" s="113"/>
      <c r="XN49" s="113"/>
      <c r="XO49" s="113"/>
      <c r="XP49" s="113"/>
      <c r="XQ49" s="113"/>
      <c r="XR49" s="113"/>
      <c r="XS49" s="113"/>
      <c r="XT49" s="113"/>
      <c r="XU49" s="113"/>
      <c r="XV49" s="113"/>
      <c r="XW49" s="113"/>
      <c r="XX49" s="113"/>
      <c r="XY49" s="113"/>
      <c r="XZ49" s="113"/>
      <c r="YA49" s="113"/>
      <c r="YB49" s="113"/>
      <c r="YC49" s="113"/>
      <c r="YD49" s="113"/>
      <c r="YE49" s="113"/>
      <c r="YF49" s="113"/>
      <c r="YG49" s="113"/>
      <c r="YH49" s="113"/>
      <c r="YI49" s="113"/>
      <c r="YJ49" s="113"/>
      <c r="YK49" s="113"/>
      <c r="YL49" s="113"/>
      <c r="YM49" s="113"/>
      <c r="YN49" s="113"/>
      <c r="YO49" s="113"/>
      <c r="YP49" s="113"/>
      <c r="YQ49" s="113"/>
      <c r="YR49" s="113"/>
      <c r="YS49" s="113"/>
      <c r="YT49" s="113"/>
      <c r="YU49" s="113"/>
      <c r="YV49" s="113"/>
      <c r="YW49" s="113"/>
      <c r="YX49" s="113"/>
      <c r="YY49" s="113"/>
      <c r="YZ49" s="113"/>
      <c r="ZA49" s="113"/>
      <c r="ZB49" s="113"/>
      <c r="ZC49" s="113"/>
      <c r="ZD49" s="113"/>
      <c r="ZE49" s="113"/>
      <c r="ZF49" s="113"/>
      <c r="ZG49" s="113"/>
      <c r="ZH49" s="113"/>
      <c r="ZI49" s="113"/>
      <c r="ZJ49" s="113"/>
      <c r="ZK49" s="113"/>
      <c r="ZL49" s="113"/>
      <c r="ZM49" s="113"/>
      <c r="ZN49" s="113"/>
      <c r="ZO49" s="113"/>
      <c r="ZP49" s="113"/>
      <c r="ZQ49" s="113"/>
      <c r="ZR49" s="113"/>
      <c r="ZS49" s="113"/>
      <c r="ZT49" s="113"/>
      <c r="ZU49" s="113"/>
      <c r="ZV49" s="113"/>
      <c r="ZW49" s="113"/>
      <c r="ZX49" s="113"/>
      <c r="ZY49" s="113"/>
      <c r="ZZ49" s="113"/>
      <c r="AAA49" s="113"/>
      <c r="AAB49" s="113"/>
      <c r="AAC49" s="113"/>
      <c r="AAD49" s="113"/>
      <c r="AAE49" s="113"/>
      <c r="AAF49" s="113"/>
      <c r="AAG49" s="113"/>
      <c r="AAH49" s="113"/>
      <c r="AAI49" s="113"/>
      <c r="AAJ49" s="113"/>
      <c r="AAK49" s="113"/>
      <c r="AAL49" s="113"/>
      <c r="AAM49" s="113"/>
      <c r="AAN49" s="113"/>
      <c r="AAO49" s="113"/>
      <c r="AAP49" s="113"/>
      <c r="AAQ49" s="113"/>
      <c r="AAR49" s="113"/>
      <c r="AAS49" s="113"/>
      <c r="AAT49" s="113"/>
      <c r="AAU49" s="113"/>
      <c r="AAV49" s="113"/>
      <c r="AAW49" s="113"/>
      <c r="AAX49" s="113"/>
      <c r="AAY49" s="113"/>
      <c r="AAZ49" s="113"/>
      <c r="ABA49" s="113"/>
      <c r="ABB49" s="113"/>
      <c r="ABC49" s="113"/>
      <c r="ABD49" s="113"/>
      <c r="ABE49" s="113"/>
      <c r="ABF49" s="113"/>
      <c r="ABG49" s="113"/>
      <c r="ABH49" s="113"/>
      <c r="ABI49" s="113"/>
      <c r="ABJ49" s="113"/>
      <c r="ABK49" s="113"/>
      <c r="ABL49" s="113"/>
      <c r="ABM49" s="113"/>
      <c r="ABN49" s="113"/>
      <c r="ABO49" s="113"/>
      <c r="ABP49" s="113"/>
      <c r="ABQ49" s="113"/>
      <c r="ABR49" s="113"/>
      <c r="ABS49" s="113"/>
      <c r="ABT49" s="113"/>
      <c r="ABU49" s="113"/>
      <c r="ABV49" s="113"/>
      <c r="ABW49" s="113"/>
      <c r="ABX49" s="113"/>
      <c r="ABY49" s="113"/>
      <c r="ABZ49" s="113"/>
      <c r="ACA49" s="113"/>
      <c r="ACB49" s="113"/>
      <c r="ACC49" s="113"/>
      <c r="ACD49" s="113"/>
      <c r="ACE49" s="113"/>
      <c r="ACF49" s="113"/>
      <c r="ACG49" s="113"/>
      <c r="ACH49" s="113"/>
      <c r="ACI49" s="113"/>
      <c r="ACJ49" s="113"/>
      <c r="ACK49" s="113"/>
      <c r="ACL49" s="113"/>
      <c r="ACM49" s="113"/>
      <c r="ACN49" s="113"/>
      <c r="ACO49" s="113"/>
      <c r="ACP49" s="113"/>
      <c r="ACQ49" s="113"/>
      <c r="ACR49" s="113"/>
      <c r="ACS49" s="113"/>
      <c r="ACT49" s="113"/>
      <c r="ACU49" s="113"/>
      <c r="ACV49" s="113"/>
      <c r="ACW49" s="113"/>
      <c r="ACX49" s="113"/>
      <c r="ACY49" s="113"/>
      <c r="ACZ49" s="113"/>
      <c r="ADA49" s="113"/>
      <c r="ADB49" s="113"/>
      <c r="ADC49" s="113"/>
      <c r="ADD49" s="113"/>
      <c r="ADE49" s="113"/>
      <c r="ADF49" s="113"/>
      <c r="ADG49" s="113"/>
      <c r="ADH49" s="113"/>
      <c r="ADI49" s="113"/>
      <c r="ADJ49" s="113"/>
      <c r="ADK49" s="113"/>
      <c r="ADL49" s="113"/>
      <c r="ADM49" s="113"/>
      <c r="ADN49" s="113"/>
      <c r="ADO49" s="113"/>
      <c r="ADP49" s="113"/>
      <c r="ADQ49" s="113"/>
      <c r="ADR49" s="113"/>
      <c r="ADS49" s="113"/>
      <c r="ADT49" s="113"/>
      <c r="ADU49" s="113"/>
      <c r="ADV49" s="113"/>
      <c r="ADW49" s="113"/>
      <c r="ADX49" s="113"/>
      <c r="ADY49" s="113"/>
      <c r="ADZ49" s="113"/>
      <c r="AEA49" s="113"/>
      <c r="AEB49" s="113"/>
      <c r="AEC49" s="113"/>
      <c r="AED49" s="113"/>
      <c r="AEE49" s="113"/>
      <c r="AEF49" s="113"/>
      <c r="AEG49" s="113"/>
      <c r="AEH49" s="113"/>
      <c r="AEI49" s="113"/>
      <c r="AEJ49" s="113"/>
      <c r="AEK49" s="113"/>
      <c r="AEL49" s="113"/>
      <c r="AEM49" s="113"/>
      <c r="AEN49" s="113"/>
      <c r="AEO49" s="113"/>
      <c r="AEP49" s="113"/>
      <c r="AEQ49" s="113"/>
      <c r="AER49" s="113"/>
      <c r="AES49" s="113"/>
      <c r="AET49" s="113"/>
      <c r="AEU49" s="113"/>
      <c r="AEV49" s="113"/>
      <c r="AEW49" s="113"/>
      <c r="AEX49" s="113"/>
      <c r="AEY49" s="113"/>
      <c r="AEZ49" s="113"/>
      <c r="AFA49" s="113"/>
      <c r="AFB49" s="113"/>
      <c r="AFC49" s="113"/>
      <c r="AFD49" s="113"/>
      <c r="AFE49" s="113"/>
      <c r="AFF49" s="113"/>
      <c r="AFG49" s="113"/>
      <c r="AFH49" s="113"/>
      <c r="AFI49" s="113"/>
      <c r="AFJ49" s="113"/>
      <c r="AFK49" s="113"/>
      <c r="AFL49" s="113"/>
      <c r="AFM49" s="113"/>
      <c r="AFN49" s="113"/>
      <c r="AFO49" s="113"/>
      <c r="AFP49" s="113"/>
      <c r="AFQ49" s="113"/>
      <c r="AFR49" s="113"/>
      <c r="AFS49" s="113"/>
      <c r="AFT49" s="113"/>
      <c r="AFU49" s="113"/>
      <c r="AFV49" s="113"/>
      <c r="AFW49" s="113"/>
    </row>
    <row r="61" spans="1:855" x14ac:dyDescent="0.25">
      <c r="A61" s="146"/>
    </row>
  </sheetData>
  <mergeCells count="1">
    <mergeCell ref="A2:D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FFC000"/>
  </sheetPr>
  <dimension ref="A1:N201"/>
  <sheetViews>
    <sheetView zoomScale="90" zoomScaleNormal="90" workbookViewId="0">
      <selection sqref="A1:G1"/>
    </sheetView>
  </sheetViews>
  <sheetFormatPr defaultRowHeight="14.4" x14ac:dyDescent="0.3"/>
  <cols>
    <col min="1" max="1" width="31.33203125" customWidth="1"/>
    <col min="2" max="7" width="12.6640625" customWidth="1"/>
  </cols>
  <sheetData>
    <row r="1" spans="1:7" x14ac:dyDescent="0.3">
      <c r="A1" s="242" t="s">
        <v>109</v>
      </c>
      <c r="B1" s="242"/>
      <c r="C1" s="242"/>
      <c r="D1" s="242"/>
      <c r="E1" s="242"/>
      <c r="F1" s="242"/>
      <c r="G1" s="242"/>
    </row>
    <row r="2" spans="1:7" x14ac:dyDescent="0.3">
      <c r="A2" s="242" t="s">
        <v>305</v>
      </c>
      <c r="B2" s="242"/>
      <c r="C2" s="242"/>
      <c r="D2" s="242"/>
      <c r="E2" s="242"/>
      <c r="F2" s="242"/>
      <c r="G2" s="242"/>
    </row>
    <row r="3" spans="1:7" x14ac:dyDescent="0.3">
      <c r="A3" s="148" t="s">
        <v>0</v>
      </c>
      <c r="B3" s="148">
        <v>2019</v>
      </c>
      <c r="C3" s="148">
        <v>2020</v>
      </c>
      <c r="D3" s="148">
        <v>2021</v>
      </c>
      <c r="E3" s="148">
        <v>2022</v>
      </c>
      <c r="F3" s="148">
        <v>2023</v>
      </c>
      <c r="G3" s="148">
        <v>2024</v>
      </c>
    </row>
    <row r="4" spans="1:7" x14ac:dyDescent="0.3">
      <c r="A4" s="149" t="s">
        <v>306</v>
      </c>
      <c r="B4" s="3"/>
      <c r="C4" s="3"/>
      <c r="D4" s="3"/>
      <c r="E4" s="3"/>
      <c r="F4" s="3"/>
      <c r="G4" s="3"/>
    </row>
    <row r="5" spans="1:7" x14ac:dyDescent="0.3">
      <c r="A5" s="150" t="s">
        <v>307</v>
      </c>
      <c r="B5" s="151">
        <v>784780</v>
      </c>
      <c r="C5" s="151">
        <v>911720</v>
      </c>
      <c r="D5" s="151">
        <v>1077880</v>
      </c>
      <c r="E5" s="151">
        <v>1289710</v>
      </c>
      <c r="F5" s="151">
        <v>1594260</v>
      </c>
      <c r="G5" s="151">
        <v>2090450</v>
      </c>
    </row>
    <row r="6" spans="1:7" x14ac:dyDescent="0.3">
      <c r="A6" s="150" t="s">
        <v>308</v>
      </c>
      <c r="B6" s="151">
        <v>222890</v>
      </c>
      <c r="C6" s="151">
        <v>255630</v>
      </c>
      <c r="D6" s="151">
        <v>293230</v>
      </c>
      <c r="E6" s="151">
        <v>329160</v>
      </c>
      <c r="F6" s="151">
        <v>365520</v>
      </c>
      <c r="G6" s="151">
        <v>401560</v>
      </c>
    </row>
    <row r="7" spans="1:7" x14ac:dyDescent="0.3">
      <c r="A7" s="152" t="s">
        <v>309</v>
      </c>
      <c r="B7" s="153">
        <v>1007670</v>
      </c>
      <c r="C7" s="153">
        <v>1167350</v>
      </c>
      <c r="D7" s="153">
        <v>1371110</v>
      </c>
      <c r="E7" s="153">
        <v>1618870</v>
      </c>
      <c r="F7" s="153">
        <v>1959780</v>
      </c>
      <c r="G7" s="153">
        <v>2492010</v>
      </c>
    </row>
    <row r="8" spans="1:7" x14ac:dyDescent="0.3">
      <c r="A8" s="150" t="s">
        <v>310</v>
      </c>
      <c r="B8" s="151">
        <v>597270</v>
      </c>
      <c r="C8" s="151">
        <v>595330</v>
      </c>
      <c r="D8" s="151">
        <v>606450</v>
      </c>
      <c r="E8" s="151">
        <v>624430</v>
      </c>
      <c r="F8" s="151">
        <v>647770</v>
      </c>
      <c r="G8" s="151">
        <v>685240</v>
      </c>
    </row>
    <row r="9" spans="1:7" x14ac:dyDescent="0.3">
      <c r="A9" s="154" t="s">
        <v>311</v>
      </c>
      <c r="B9" s="151">
        <v>42050</v>
      </c>
      <c r="C9" s="151">
        <v>51360</v>
      </c>
      <c r="D9" s="151">
        <v>61150</v>
      </c>
      <c r="E9" s="151">
        <v>73190</v>
      </c>
      <c r="F9" s="151">
        <v>85850</v>
      </c>
      <c r="G9" s="151">
        <v>103940</v>
      </c>
    </row>
    <row r="10" spans="1:7" x14ac:dyDescent="0.3">
      <c r="A10" s="155" t="s">
        <v>312</v>
      </c>
      <c r="B10" s="153">
        <v>1646990</v>
      </c>
      <c r="C10" s="153">
        <v>1814040</v>
      </c>
      <c r="D10" s="153">
        <v>2038710</v>
      </c>
      <c r="E10" s="153">
        <v>2316490</v>
      </c>
      <c r="F10" s="153">
        <v>2693400</v>
      </c>
      <c r="G10" s="153">
        <v>3281190</v>
      </c>
    </row>
    <row r="11" spans="1:7" x14ac:dyDescent="0.3">
      <c r="A11" s="3"/>
      <c r="B11" s="151"/>
      <c r="C11" s="151"/>
      <c r="D11" s="151"/>
      <c r="E11" s="151"/>
      <c r="F11" s="151"/>
      <c r="G11" s="151"/>
    </row>
    <row r="12" spans="1:7" x14ac:dyDescent="0.3">
      <c r="A12" s="149" t="s">
        <v>313</v>
      </c>
      <c r="B12" s="151"/>
      <c r="C12" s="151"/>
      <c r="D12" s="151"/>
      <c r="E12" s="151"/>
      <c r="F12" s="151"/>
      <c r="G12" s="151"/>
    </row>
    <row r="13" spans="1:7" x14ac:dyDescent="0.3">
      <c r="A13" s="150" t="s">
        <v>314</v>
      </c>
      <c r="B13" s="151">
        <v>100500</v>
      </c>
      <c r="C13" s="151">
        <v>129890</v>
      </c>
      <c r="D13" s="151">
        <v>143730</v>
      </c>
      <c r="E13" s="151">
        <v>168890</v>
      </c>
      <c r="F13" s="151">
        <v>198370</v>
      </c>
      <c r="G13" s="151">
        <v>235170</v>
      </c>
    </row>
    <row r="14" spans="1:7" x14ac:dyDescent="0.3">
      <c r="A14" s="150" t="s">
        <v>315</v>
      </c>
      <c r="B14" s="151">
        <v>601710</v>
      </c>
      <c r="C14" s="151">
        <v>659910</v>
      </c>
      <c r="D14" s="151">
        <v>722420</v>
      </c>
      <c r="E14" s="151">
        <v>726080</v>
      </c>
      <c r="F14" s="151">
        <v>791210</v>
      </c>
      <c r="G14" s="151">
        <v>863940</v>
      </c>
    </row>
    <row r="15" spans="1:7" x14ac:dyDescent="0.3">
      <c r="A15" s="150" t="s">
        <v>316</v>
      </c>
      <c r="B15" s="151">
        <v>588460</v>
      </c>
      <c r="C15" s="151">
        <v>695250</v>
      </c>
      <c r="D15" s="151">
        <v>835020</v>
      </c>
      <c r="E15" s="151">
        <v>1052600</v>
      </c>
      <c r="F15" s="151">
        <v>1320810</v>
      </c>
      <c r="G15" s="151">
        <v>1776940</v>
      </c>
    </row>
    <row r="16" spans="1:7" x14ac:dyDescent="0.3">
      <c r="A16" s="152" t="s">
        <v>317</v>
      </c>
      <c r="B16" s="153">
        <v>1290670</v>
      </c>
      <c r="C16" s="153">
        <v>1485050</v>
      </c>
      <c r="D16" s="153">
        <v>1701170</v>
      </c>
      <c r="E16" s="153">
        <v>1947570</v>
      </c>
      <c r="F16" s="153">
        <v>2310390</v>
      </c>
      <c r="G16" s="153">
        <v>2876050</v>
      </c>
    </row>
    <row r="17" spans="1:7" x14ac:dyDescent="0.3">
      <c r="A17" s="150" t="s">
        <v>318</v>
      </c>
      <c r="B17" s="151">
        <v>83650</v>
      </c>
      <c r="C17" s="151">
        <v>100920</v>
      </c>
      <c r="D17" s="151">
        <v>119100</v>
      </c>
      <c r="E17" s="151">
        <v>138800</v>
      </c>
      <c r="F17" s="151">
        <v>161100</v>
      </c>
      <c r="G17" s="151">
        <v>193200</v>
      </c>
    </row>
    <row r="18" spans="1:7" x14ac:dyDescent="0.3">
      <c r="A18" s="150" t="s">
        <v>319</v>
      </c>
      <c r="B18" s="151">
        <v>-49100</v>
      </c>
      <c r="C18" s="151">
        <v>-63270</v>
      </c>
      <c r="D18" s="151">
        <v>-75070</v>
      </c>
      <c r="E18" s="151">
        <v>-87090</v>
      </c>
      <c r="F18" s="151">
        <v>-100330</v>
      </c>
      <c r="G18" s="151">
        <v>-120350</v>
      </c>
    </row>
    <row r="19" spans="1:7" x14ac:dyDescent="0.3">
      <c r="A19" s="152" t="s">
        <v>320</v>
      </c>
      <c r="B19" s="153">
        <v>34550</v>
      </c>
      <c r="C19" s="153">
        <v>37650</v>
      </c>
      <c r="D19" s="153">
        <v>44030</v>
      </c>
      <c r="E19" s="153">
        <v>51710</v>
      </c>
      <c r="F19" s="153">
        <v>60770</v>
      </c>
      <c r="G19" s="153">
        <v>72850</v>
      </c>
    </row>
    <row r="20" spans="1:7" x14ac:dyDescent="0.3">
      <c r="A20" s="152" t="s">
        <v>321</v>
      </c>
      <c r="B20" s="153">
        <v>69280</v>
      </c>
      <c r="C20" s="153">
        <v>77220</v>
      </c>
      <c r="D20" s="153">
        <v>84090</v>
      </c>
      <c r="E20" s="153">
        <v>91700</v>
      </c>
      <c r="F20" s="153">
        <v>99740</v>
      </c>
      <c r="G20" s="153">
        <v>107750</v>
      </c>
    </row>
    <row r="21" spans="1:7" x14ac:dyDescent="0.3">
      <c r="A21" s="156" t="s">
        <v>322</v>
      </c>
      <c r="B21" s="153">
        <v>1394500</v>
      </c>
      <c r="C21" s="153">
        <v>1599920</v>
      </c>
      <c r="D21" s="153">
        <v>1829290</v>
      </c>
      <c r="E21" s="153">
        <v>2090980</v>
      </c>
      <c r="F21" s="153">
        <v>2470900</v>
      </c>
      <c r="G21" s="153">
        <v>3056650</v>
      </c>
    </row>
    <row r="22" spans="1:7" x14ac:dyDescent="0.3">
      <c r="A22" s="150"/>
      <c r="B22" s="151"/>
      <c r="C22" s="151"/>
      <c r="D22" s="151"/>
      <c r="E22" s="151"/>
      <c r="F22" s="151"/>
      <c r="G22" s="151"/>
    </row>
    <row r="23" spans="1:7" x14ac:dyDescent="0.3">
      <c r="A23" s="149" t="s">
        <v>323</v>
      </c>
      <c r="B23" s="153">
        <v>252490</v>
      </c>
      <c r="C23" s="153">
        <v>214120</v>
      </c>
      <c r="D23" s="153">
        <v>209420</v>
      </c>
      <c r="E23" s="153">
        <v>225510</v>
      </c>
      <c r="F23" s="153">
        <v>222500</v>
      </c>
      <c r="G23" s="153">
        <v>224540</v>
      </c>
    </row>
    <row r="24" spans="1:7" x14ac:dyDescent="0.3">
      <c r="A24" s="149" t="s">
        <v>324</v>
      </c>
      <c r="B24" s="153">
        <v>18000.000000000004</v>
      </c>
      <c r="C24" s="153">
        <v>18000.000000000004</v>
      </c>
      <c r="D24" s="153">
        <v>18000.000000000004</v>
      </c>
      <c r="E24" s="153">
        <v>18000.000000000004</v>
      </c>
      <c r="F24" s="153">
        <v>18000.000000000004</v>
      </c>
      <c r="G24" s="153">
        <v>7375.0000000000018</v>
      </c>
    </row>
    <row r="25" spans="1:7" x14ac:dyDescent="0.3">
      <c r="A25" s="149" t="s">
        <v>325</v>
      </c>
      <c r="B25" s="153">
        <v>82100</v>
      </c>
      <c r="C25" s="153">
        <v>68600</v>
      </c>
      <c r="D25" s="153">
        <v>67000</v>
      </c>
      <c r="E25" s="153">
        <v>72600</v>
      </c>
      <c r="F25" s="153">
        <v>71600</v>
      </c>
      <c r="G25" s="153">
        <v>76000</v>
      </c>
    </row>
    <row r="26" spans="1:7" x14ac:dyDescent="0.3">
      <c r="A26" s="149" t="s">
        <v>175</v>
      </c>
      <c r="B26" s="153">
        <v>152390</v>
      </c>
      <c r="C26" s="153">
        <v>127520</v>
      </c>
      <c r="D26" s="153">
        <v>124420</v>
      </c>
      <c r="E26" s="153">
        <v>134910</v>
      </c>
      <c r="F26" s="153">
        <v>132900</v>
      </c>
      <c r="G26" s="153">
        <v>141165</v>
      </c>
    </row>
    <row r="27" spans="1:7" x14ac:dyDescent="0.3">
      <c r="A27" s="157"/>
      <c r="B27" s="153"/>
      <c r="C27" s="153"/>
      <c r="D27" s="153"/>
      <c r="E27" s="153"/>
      <c r="F27" s="153"/>
      <c r="G27" s="153"/>
    </row>
    <row r="28" spans="1:7" x14ac:dyDescent="0.3">
      <c r="A28" s="3"/>
      <c r="B28" s="3"/>
      <c r="C28" s="3"/>
      <c r="D28" s="3"/>
      <c r="E28" s="3"/>
      <c r="F28" s="3"/>
      <c r="G28" s="3"/>
    </row>
    <row r="29" spans="1:7" x14ac:dyDescent="0.3">
      <c r="A29" s="148" t="s">
        <v>326</v>
      </c>
      <c r="B29" s="148">
        <v>2019</v>
      </c>
      <c r="C29" s="148">
        <v>2020</v>
      </c>
      <c r="D29" s="148">
        <v>2021</v>
      </c>
      <c r="E29" s="148">
        <v>2022</v>
      </c>
      <c r="F29" s="148">
        <v>2023</v>
      </c>
      <c r="G29" s="148">
        <v>2024</v>
      </c>
    </row>
    <row r="30" spans="1:7" x14ac:dyDescent="0.3">
      <c r="A30" s="149" t="s">
        <v>306</v>
      </c>
      <c r="B30" s="3"/>
      <c r="C30" s="158"/>
      <c r="D30" s="158"/>
      <c r="E30" s="158"/>
      <c r="F30" s="158"/>
      <c r="G30" s="158"/>
    </row>
    <row r="31" spans="1:7" x14ac:dyDescent="0.3">
      <c r="A31" s="150" t="s">
        <v>307</v>
      </c>
      <c r="B31" s="151">
        <v>561000</v>
      </c>
      <c r="C31" s="151">
        <v>669800</v>
      </c>
      <c r="D31" s="151">
        <v>812600</v>
      </c>
      <c r="E31" s="151">
        <v>1000000</v>
      </c>
      <c r="F31" s="151">
        <v>1280000</v>
      </c>
      <c r="G31" s="151">
        <v>1750000</v>
      </c>
    </row>
    <row r="32" spans="1:7" x14ac:dyDescent="0.3">
      <c r="A32" s="150" t="s">
        <v>308</v>
      </c>
      <c r="B32" s="159">
        <v>0</v>
      </c>
      <c r="C32" s="159">
        <v>0</v>
      </c>
      <c r="D32" s="159">
        <v>0</v>
      </c>
      <c r="E32" s="159">
        <v>0</v>
      </c>
      <c r="F32" s="159">
        <v>0</v>
      </c>
      <c r="G32" s="159">
        <v>0</v>
      </c>
    </row>
    <row r="33" spans="1:7" x14ac:dyDescent="0.3">
      <c r="A33" s="152" t="s">
        <v>309</v>
      </c>
      <c r="B33" s="160">
        <v>561000</v>
      </c>
      <c r="C33" s="160">
        <v>669800</v>
      </c>
      <c r="D33" s="160">
        <v>812600</v>
      </c>
      <c r="E33" s="160">
        <v>1000000</v>
      </c>
      <c r="F33" s="160">
        <v>1280000</v>
      </c>
      <c r="G33" s="160">
        <v>1750000</v>
      </c>
    </row>
    <row r="34" spans="1:7" x14ac:dyDescent="0.3">
      <c r="A34" s="150" t="s">
        <v>310</v>
      </c>
      <c r="B34" s="159">
        <v>73700</v>
      </c>
      <c r="C34" s="159">
        <v>85000</v>
      </c>
      <c r="D34" s="159">
        <v>98000</v>
      </c>
      <c r="E34" s="159">
        <v>119000</v>
      </c>
      <c r="F34" s="159">
        <v>142000</v>
      </c>
      <c r="G34" s="159">
        <v>175000</v>
      </c>
    </row>
    <row r="35" spans="1:7" x14ac:dyDescent="0.3">
      <c r="A35" s="154" t="s">
        <v>311</v>
      </c>
      <c r="B35" s="159">
        <v>25800</v>
      </c>
      <c r="C35" s="159">
        <v>33400</v>
      </c>
      <c r="D35" s="159">
        <v>40600</v>
      </c>
      <c r="E35" s="159">
        <v>50500</v>
      </c>
      <c r="F35" s="159">
        <v>61600</v>
      </c>
      <c r="G35" s="159">
        <v>76500</v>
      </c>
    </row>
    <row r="36" spans="1:7" x14ac:dyDescent="0.3">
      <c r="A36" s="161" t="s">
        <v>312</v>
      </c>
      <c r="B36" s="162">
        <v>660500</v>
      </c>
      <c r="C36" s="162">
        <v>788200</v>
      </c>
      <c r="D36" s="162">
        <v>951200</v>
      </c>
      <c r="E36" s="162">
        <v>1169500</v>
      </c>
      <c r="F36" s="162">
        <v>1483600</v>
      </c>
      <c r="G36" s="162">
        <v>2001500</v>
      </c>
    </row>
    <row r="37" spans="1:7" x14ac:dyDescent="0.3">
      <c r="A37" s="3"/>
      <c r="B37" s="3"/>
      <c r="C37" s="3"/>
      <c r="D37" s="3"/>
      <c r="E37" s="3"/>
      <c r="F37" s="3"/>
      <c r="G37" s="3"/>
    </row>
    <row r="38" spans="1:7" x14ac:dyDescent="0.3">
      <c r="A38" s="149" t="s">
        <v>313</v>
      </c>
      <c r="B38" s="3"/>
      <c r="C38" s="3"/>
      <c r="D38" s="3"/>
      <c r="E38" s="3"/>
      <c r="F38" s="3"/>
      <c r="G38" s="3"/>
    </row>
    <row r="39" spans="1:7" x14ac:dyDescent="0.3">
      <c r="A39" s="150" t="s">
        <v>314</v>
      </c>
      <c r="B39" s="159">
        <v>16200</v>
      </c>
      <c r="C39" s="159">
        <v>28800</v>
      </c>
      <c r="D39" s="159">
        <v>36000</v>
      </c>
      <c r="E39" s="159">
        <v>46600</v>
      </c>
      <c r="F39" s="159">
        <v>59200</v>
      </c>
      <c r="G39" s="159">
        <v>75100</v>
      </c>
    </row>
    <row r="40" spans="1:7" x14ac:dyDescent="0.3">
      <c r="A40" s="150" t="s">
        <v>315</v>
      </c>
      <c r="B40" s="159">
        <v>114650</v>
      </c>
      <c r="C40" s="159">
        <v>161100</v>
      </c>
      <c r="D40" s="159">
        <v>193650</v>
      </c>
      <c r="E40" s="159">
        <v>228100</v>
      </c>
      <c r="F40" s="159">
        <v>276450</v>
      </c>
      <c r="G40" s="159">
        <v>315700</v>
      </c>
    </row>
    <row r="41" spans="1:7" x14ac:dyDescent="0.3">
      <c r="A41" s="150" t="s">
        <v>316</v>
      </c>
      <c r="B41" s="159">
        <v>474250</v>
      </c>
      <c r="C41" s="159">
        <v>536300</v>
      </c>
      <c r="D41" s="159">
        <v>649250</v>
      </c>
      <c r="E41" s="159">
        <v>807400</v>
      </c>
      <c r="F41" s="159">
        <v>1038000</v>
      </c>
      <c r="G41" s="159">
        <v>1464500</v>
      </c>
    </row>
    <row r="42" spans="1:7" x14ac:dyDescent="0.3">
      <c r="A42" s="152" t="s">
        <v>317</v>
      </c>
      <c r="B42" s="162">
        <v>605100</v>
      </c>
      <c r="C42" s="162">
        <v>726200</v>
      </c>
      <c r="D42" s="162">
        <v>878900</v>
      </c>
      <c r="E42" s="162">
        <v>1082100</v>
      </c>
      <c r="F42" s="162">
        <v>1373650</v>
      </c>
      <c r="G42" s="162">
        <v>1855300</v>
      </c>
    </row>
    <row r="43" spans="1:7" x14ac:dyDescent="0.3">
      <c r="A43" s="150" t="s">
        <v>318</v>
      </c>
      <c r="B43" s="159">
        <v>30200</v>
      </c>
      <c r="C43" s="159">
        <v>38300</v>
      </c>
      <c r="D43" s="159">
        <v>46400</v>
      </c>
      <c r="E43" s="159">
        <v>56100</v>
      </c>
      <c r="F43" s="159">
        <v>69000</v>
      </c>
      <c r="G43" s="159">
        <v>90800</v>
      </c>
    </row>
    <row r="44" spans="1:7" x14ac:dyDescent="0.3">
      <c r="A44" s="150" t="s">
        <v>319</v>
      </c>
      <c r="B44" s="159">
        <v>-13400</v>
      </c>
      <c r="C44" s="159">
        <v>-20900</v>
      </c>
      <c r="D44" s="159">
        <v>-24300</v>
      </c>
      <c r="E44" s="159">
        <v>-28500</v>
      </c>
      <c r="F44" s="159">
        <v>-36900</v>
      </c>
      <c r="G44" s="159">
        <v>-52300</v>
      </c>
    </row>
    <row r="45" spans="1:7" x14ac:dyDescent="0.3">
      <c r="A45" s="152" t="s">
        <v>320</v>
      </c>
      <c r="B45" s="160">
        <v>16800</v>
      </c>
      <c r="C45" s="160">
        <v>17400</v>
      </c>
      <c r="D45" s="160">
        <v>22100</v>
      </c>
      <c r="E45" s="160">
        <v>27600</v>
      </c>
      <c r="F45" s="160">
        <v>32100</v>
      </c>
      <c r="G45" s="160">
        <v>38500</v>
      </c>
    </row>
    <row r="46" spans="1:7" x14ac:dyDescent="0.3">
      <c r="A46" s="150" t="s">
        <v>321</v>
      </c>
      <c r="B46" s="159">
        <v>14300</v>
      </c>
      <c r="C46" s="159">
        <v>17400</v>
      </c>
      <c r="D46" s="159">
        <v>20200</v>
      </c>
      <c r="E46" s="159">
        <v>24100</v>
      </c>
      <c r="F46" s="159">
        <v>28200</v>
      </c>
      <c r="G46" s="159">
        <v>32800</v>
      </c>
    </row>
    <row r="47" spans="1:7" x14ac:dyDescent="0.3">
      <c r="A47" s="163" t="s">
        <v>322</v>
      </c>
      <c r="B47" s="162">
        <v>636200</v>
      </c>
      <c r="C47" s="162">
        <v>761000</v>
      </c>
      <c r="D47" s="162">
        <v>921200</v>
      </c>
      <c r="E47" s="162">
        <v>1133800</v>
      </c>
      <c r="F47" s="162">
        <v>1433950</v>
      </c>
      <c r="G47" s="162">
        <v>1926600</v>
      </c>
    </row>
    <row r="48" spans="1:7" x14ac:dyDescent="0.3">
      <c r="A48" s="150"/>
      <c r="B48" s="3"/>
      <c r="C48" s="3"/>
      <c r="D48" s="3"/>
      <c r="E48" s="3"/>
      <c r="F48" s="3"/>
      <c r="G48" s="3"/>
    </row>
    <row r="49" spans="1:7" x14ac:dyDescent="0.3">
      <c r="A49" s="149" t="s">
        <v>323</v>
      </c>
      <c r="B49" s="151">
        <v>24300</v>
      </c>
      <c r="C49" s="151">
        <v>27200</v>
      </c>
      <c r="D49" s="151">
        <v>30000</v>
      </c>
      <c r="E49" s="151">
        <v>35700</v>
      </c>
      <c r="F49" s="151">
        <v>49650</v>
      </c>
      <c r="G49" s="151">
        <v>74900</v>
      </c>
    </row>
    <row r="50" spans="1:7" x14ac:dyDescent="0.3">
      <c r="A50" s="149" t="s">
        <v>324</v>
      </c>
      <c r="B50" s="153"/>
      <c r="C50" s="153"/>
      <c r="D50" s="153"/>
      <c r="E50" s="153"/>
      <c r="F50" s="153"/>
      <c r="G50" s="153"/>
    </row>
    <row r="51" spans="1:7" x14ac:dyDescent="0.3">
      <c r="A51" s="149" t="s">
        <v>325</v>
      </c>
      <c r="B51" s="153">
        <v>8500</v>
      </c>
      <c r="C51" s="153">
        <v>9500</v>
      </c>
      <c r="D51" s="153">
        <v>10500</v>
      </c>
      <c r="E51" s="153">
        <v>12500</v>
      </c>
      <c r="F51" s="153">
        <v>17400</v>
      </c>
      <c r="G51" s="153">
        <v>26200</v>
      </c>
    </row>
    <row r="52" spans="1:7" x14ac:dyDescent="0.3">
      <c r="A52" s="149" t="s">
        <v>175</v>
      </c>
      <c r="B52" s="153">
        <v>15800</v>
      </c>
      <c r="C52" s="153">
        <v>17700</v>
      </c>
      <c r="D52" s="153">
        <v>19500</v>
      </c>
      <c r="E52" s="153">
        <v>23200</v>
      </c>
      <c r="F52" s="153">
        <v>32250</v>
      </c>
      <c r="G52" s="153">
        <v>48700</v>
      </c>
    </row>
    <row r="53" spans="1:7" x14ac:dyDescent="0.3">
      <c r="A53" s="3"/>
      <c r="B53" s="151"/>
      <c r="C53" s="151"/>
      <c r="D53" s="151"/>
      <c r="E53" s="151"/>
      <c r="F53" s="151"/>
      <c r="G53" s="151"/>
    </row>
    <row r="54" spans="1:7" x14ac:dyDescent="0.3">
      <c r="A54" s="3"/>
      <c r="B54" s="151"/>
      <c r="C54" s="151"/>
      <c r="D54" s="151"/>
      <c r="E54" s="151"/>
      <c r="F54" s="151"/>
      <c r="G54" s="151"/>
    </row>
    <row r="55" spans="1:7" x14ac:dyDescent="0.3">
      <c r="A55" s="148" t="s">
        <v>327</v>
      </c>
      <c r="B55" s="148">
        <v>2019</v>
      </c>
      <c r="C55" s="148">
        <v>2020</v>
      </c>
      <c r="D55" s="148">
        <v>2021</v>
      </c>
      <c r="E55" s="148">
        <v>2022</v>
      </c>
      <c r="F55" s="148">
        <v>2023</v>
      </c>
      <c r="G55" s="148">
        <v>2024</v>
      </c>
    </row>
    <row r="56" spans="1:7" x14ac:dyDescent="0.3">
      <c r="A56" s="149" t="s">
        <v>306</v>
      </c>
      <c r="B56" s="164"/>
      <c r="C56" s="158"/>
      <c r="D56" s="158"/>
      <c r="E56" s="158"/>
      <c r="F56" s="158"/>
      <c r="G56" s="158"/>
    </row>
    <row r="57" spans="1:7" x14ac:dyDescent="0.3">
      <c r="A57" s="150" t="s">
        <v>307</v>
      </c>
      <c r="B57" s="151">
        <v>58780</v>
      </c>
      <c r="C57" s="151">
        <v>72420</v>
      </c>
      <c r="D57" s="151">
        <v>89480</v>
      </c>
      <c r="E57" s="151">
        <v>106810</v>
      </c>
      <c r="F57" s="151">
        <v>125360</v>
      </c>
      <c r="G57" s="151">
        <v>145650</v>
      </c>
    </row>
    <row r="58" spans="1:7" x14ac:dyDescent="0.3">
      <c r="A58" s="150" t="s">
        <v>308</v>
      </c>
      <c r="B58" s="159">
        <v>47590</v>
      </c>
      <c r="C58" s="159">
        <v>64730</v>
      </c>
      <c r="D58" s="159">
        <v>82030</v>
      </c>
      <c r="E58" s="159">
        <v>96460</v>
      </c>
      <c r="F58" s="159">
        <v>111020</v>
      </c>
      <c r="G58" s="159">
        <v>125060</v>
      </c>
    </row>
    <row r="59" spans="1:7" x14ac:dyDescent="0.3">
      <c r="A59" s="152" t="s">
        <v>309</v>
      </c>
      <c r="B59" s="160">
        <v>106370</v>
      </c>
      <c r="C59" s="160">
        <v>137150</v>
      </c>
      <c r="D59" s="160">
        <v>171510</v>
      </c>
      <c r="E59" s="160">
        <v>203270</v>
      </c>
      <c r="F59" s="160">
        <v>236380</v>
      </c>
      <c r="G59" s="160">
        <v>270710</v>
      </c>
    </row>
    <row r="60" spans="1:7" x14ac:dyDescent="0.3">
      <c r="A60" s="150" t="s">
        <v>310</v>
      </c>
      <c r="B60" s="159">
        <v>110770</v>
      </c>
      <c r="C60" s="159">
        <v>106530</v>
      </c>
      <c r="D60" s="159">
        <v>105850</v>
      </c>
      <c r="E60" s="159">
        <v>109730</v>
      </c>
      <c r="F60" s="159">
        <v>114170</v>
      </c>
      <c r="G60" s="159">
        <v>121040</v>
      </c>
    </row>
    <row r="61" spans="1:7" x14ac:dyDescent="0.3">
      <c r="A61" s="154" t="s">
        <v>311</v>
      </c>
      <c r="B61" s="159">
        <v>5850</v>
      </c>
      <c r="C61" s="159">
        <v>6760</v>
      </c>
      <c r="D61" s="159">
        <v>8450</v>
      </c>
      <c r="E61" s="159">
        <v>9490</v>
      </c>
      <c r="F61" s="159">
        <v>9750</v>
      </c>
      <c r="G61" s="159">
        <v>11440</v>
      </c>
    </row>
    <row r="62" spans="1:7" x14ac:dyDescent="0.3">
      <c r="A62" s="161" t="s">
        <v>312</v>
      </c>
      <c r="B62" s="162">
        <v>222990</v>
      </c>
      <c r="C62" s="162">
        <v>250440</v>
      </c>
      <c r="D62" s="162">
        <v>285810</v>
      </c>
      <c r="E62" s="162">
        <v>322490</v>
      </c>
      <c r="F62" s="162">
        <v>360300</v>
      </c>
      <c r="G62" s="162">
        <v>403190</v>
      </c>
    </row>
    <row r="63" spans="1:7" x14ac:dyDescent="0.3">
      <c r="A63" s="3"/>
      <c r="B63" s="3"/>
      <c r="C63" s="3"/>
      <c r="D63" s="3"/>
      <c r="E63" s="3"/>
      <c r="F63" s="3"/>
      <c r="G63" s="3"/>
    </row>
    <row r="64" spans="1:7" x14ac:dyDescent="0.3">
      <c r="A64" s="149" t="s">
        <v>313</v>
      </c>
      <c r="B64" s="165"/>
      <c r="C64" s="165"/>
      <c r="D64" s="165"/>
      <c r="E64" s="165"/>
      <c r="F64" s="165"/>
      <c r="G64" s="165"/>
    </row>
    <row r="65" spans="1:7" x14ac:dyDescent="0.3">
      <c r="A65" s="150" t="s">
        <v>314</v>
      </c>
      <c r="B65" s="159">
        <v>27300</v>
      </c>
      <c r="C65" s="159">
        <v>35290</v>
      </c>
      <c r="D65" s="159">
        <v>33930</v>
      </c>
      <c r="E65" s="159">
        <v>38090</v>
      </c>
      <c r="F65" s="159">
        <v>42770</v>
      </c>
      <c r="G65" s="159">
        <v>47970</v>
      </c>
    </row>
    <row r="66" spans="1:7" x14ac:dyDescent="0.3">
      <c r="A66" s="150" t="s">
        <v>315</v>
      </c>
      <c r="B66" s="159">
        <v>32760</v>
      </c>
      <c r="C66" s="159">
        <v>32110</v>
      </c>
      <c r="D66" s="159">
        <v>36270</v>
      </c>
      <c r="E66" s="159">
        <v>41080</v>
      </c>
      <c r="F66" s="159">
        <v>45760</v>
      </c>
      <c r="G66" s="159">
        <v>51740</v>
      </c>
    </row>
    <row r="67" spans="1:7" x14ac:dyDescent="0.3">
      <c r="A67" s="150" t="s">
        <v>328</v>
      </c>
      <c r="B67" s="159">
        <v>92310</v>
      </c>
      <c r="C67" s="159">
        <v>120250</v>
      </c>
      <c r="D67" s="159">
        <v>152270</v>
      </c>
      <c r="E67" s="159">
        <v>182600</v>
      </c>
      <c r="F67" s="159">
        <v>214410</v>
      </c>
      <c r="G67" s="159">
        <v>246440</v>
      </c>
    </row>
    <row r="68" spans="1:7" x14ac:dyDescent="0.3">
      <c r="A68" s="152" t="s">
        <v>317</v>
      </c>
      <c r="B68" s="160">
        <v>152370</v>
      </c>
      <c r="C68" s="160">
        <v>187650</v>
      </c>
      <c r="D68" s="160">
        <v>222470</v>
      </c>
      <c r="E68" s="160">
        <v>261770</v>
      </c>
      <c r="F68" s="160">
        <v>302940</v>
      </c>
      <c r="G68" s="160">
        <v>346150</v>
      </c>
    </row>
    <row r="69" spans="1:7" x14ac:dyDescent="0.3">
      <c r="A69" s="150" t="s">
        <v>318</v>
      </c>
      <c r="B69" s="159">
        <v>21450</v>
      </c>
      <c r="C69" s="159">
        <v>25220</v>
      </c>
      <c r="D69" s="159">
        <v>32200</v>
      </c>
      <c r="E69" s="159">
        <v>38500</v>
      </c>
      <c r="F69" s="159">
        <v>45100</v>
      </c>
      <c r="G69" s="159">
        <v>52400</v>
      </c>
    </row>
    <row r="70" spans="1:7" x14ac:dyDescent="0.3">
      <c r="A70" s="150" t="s">
        <v>319</v>
      </c>
      <c r="B70" s="159">
        <v>-13000</v>
      </c>
      <c r="C70" s="159">
        <v>-16770</v>
      </c>
      <c r="D70" s="159">
        <v>-24670</v>
      </c>
      <c r="E70" s="159">
        <v>-31790</v>
      </c>
      <c r="F70" s="159">
        <v>-36830</v>
      </c>
      <c r="G70" s="159">
        <v>-41350</v>
      </c>
    </row>
    <row r="71" spans="1:7" x14ac:dyDescent="0.3">
      <c r="A71" s="152" t="s">
        <v>320</v>
      </c>
      <c r="B71" s="160">
        <v>8450</v>
      </c>
      <c r="C71" s="160">
        <v>8450</v>
      </c>
      <c r="D71" s="160">
        <v>7530</v>
      </c>
      <c r="E71" s="160">
        <v>6710</v>
      </c>
      <c r="F71" s="160">
        <v>8270</v>
      </c>
      <c r="G71" s="160">
        <v>11050</v>
      </c>
    </row>
    <row r="72" spans="1:7" x14ac:dyDescent="0.3">
      <c r="A72" s="150" t="s">
        <v>321</v>
      </c>
      <c r="B72" s="159">
        <v>13780</v>
      </c>
      <c r="C72" s="159">
        <v>14820</v>
      </c>
      <c r="D72" s="159">
        <v>15990</v>
      </c>
      <c r="E72" s="159">
        <v>16900</v>
      </c>
      <c r="F72" s="159">
        <v>17940</v>
      </c>
      <c r="G72" s="159">
        <v>18850</v>
      </c>
    </row>
    <row r="73" spans="1:7" x14ac:dyDescent="0.3">
      <c r="A73" s="163" t="s">
        <v>322</v>
      </c>
      <c r="B73" s="162">
        <v>174600</v>
      </c>
      <c r="C73" s="162">
        <v>210920</v>
      </c>
      <c r="D73" s="162">
        <v>245990</v>
      </c>
      <c r="E73" s="162">
        <v>285380</v>
      </c>
      <c r="F73" s="162">
        <v>329150</v>
      </c>
      <c r="G73" s="162">
        <v>376050</v>
      </c>
    </row>
    <row r="74" spans="1:7" x14ac:dyDescent="0.3">
      <c r="A74" s="150"/>
      <c r="B74" s="3"/>
      <c r="C74" s="3"/>
      <c r="D74" s="3"/>
      <c r="E74" s="3"/>
      <c r="F74" s="3"/>
      <c r="G74" s="3"/>
    </row>
    <row r="75" spans="1:7" x14ac:dyDescent="0.3">
      <c r="A75" s="149" t="s">
        <v>323</v>
      </c>
      <c r="B75" s="153">
        <v>48390</v>
      </c>
      <c r="C75" s="153">
        <v>39520</v>
      </c>
      <c r="D75" s="153">
        <v>39820</v>
      </c>
      <c r="E75" s="153">
        <v>37110</v>
      </c>
      <c r="F75" s="153">
        <v>31150</v>
      </c>
      <c r="G75" s="153">
        <v>27140</v>
      </c>
    </row>
    <row r="76" spans="1:7" x14ac:dyDescent="0.3">
      <c r="A76" s="149" t="s">
        <v>324</v>
      </c>
      <c r="B76" s="153">
        <v>0</v>
      </c>
      <c r="C76" s="153">
        <v>0</v>
      </c>
      <c r="D76" s="153">
        <v>0</v>
      </c>
      <c r="E76" s="153">
        <v>0</v>
      </c>
      <c r="F76" s="153">
        <v>0</v>
      </c>
      <c r="G76" s="153">
        <v>0</v>
      </c>
    </row>
    <row r="77" spans="1:7" x14ac:dyDescent="0.3">
      <c r="A77" s="149" t="s">
        <v>325</v>
      </c>
      <c r="B77" s="153">
        <v>16900</v>
      </c>
      <c r="C77" s="153">
        <v>13800</v>
      </c>
      <c r="D77" s="153">
        <v>13900</v>
      </c>
      <c r="E77" s="153">
        <v>13000</v>
      </c>
      <c r="F77" s="153">
        <v>10900</v>
      </c>
      <c r="G77" s="153">
        <v>9500</v>
      </c>
    </row>
    <row r="78" spans="1:7" x14ac:dyDescent="0.3">
      <c r="A78" s="149" t="s">
        <v>175</v>
      </c>
      <c r="B78" s="153">
        <v>31490</v>
      </c>
      <c r="C78" s="153">
        <v>25720</v>
      </c>
      <c r="D78" s="153">
        <v>25920</v>
      </c>
      <c r="E78" s="153">
        <v>24110</v>
      </c>
      <c r="F78" s="153">
        <v>20250</v>
      </c>
      <c r="G78" s="153">
        <v>17640</v>
      </c>
    </row>
    <row r="79" spans="1:7" x14ac:dyDescent="0.3">
      <c r="A79" s="3"/>
      <c r="B79" s="3"/>
      <c r="C79" s="3"/>
      <c r="D79" s="3"/>
      <c r="E79" s="3"/>
      <c r="F79" s="3"/>
      <c r="G79" s="3"/>
    </row>
    <row r="80" spans="1:7" x14ac:dyDescent="0.3">
      <c r="A80" s="3"/>
      <c r="B80" s="166"/>
      <c r="C80" s="166"/>
      <c r="D80" s="166"/>
      <c r="E80" s="166"/>
      <c r="F80" s="166"/>
      <c r="G80" s="166"/>
    </row>
    <row r="81" spans="1:7" x14ac:dyDescent="0.3">
      <c r="A81" s="148" t="s">
        <v>329</v>
      </c>
      <c r="B81" s="148">
        <v>2019</v>
      </c>
      <c r="C81" s="148">
        <v>2020</v>
      </c>
      <c r="D81" s="148">
        <v>2021</v>
      </c>
      <c r="E81" s="148">
        <v>2022</v>
      </c>
      <c r="F81" s="148">
        <v>2023</v>
      </c>
      <c r="G81" s="148">
        <v>2024</v>
      </c>
    </row>
    <row r="82" spans="1:7" x14ac:dyDescent="0.3">
      <c r="A82" s="149" t="s">
        <v>306</v>
      </c>
      <c r="B82" s="3"/>
      <c r="C82" s="158"/>
      <c r="D82" s="158"/>
      <c r="E82" s="158"/>
      <c r="F82" s="158"/>
      <c r="G82" s="158"/>
    </row>
    <row r="83" spans="1:7" x14ac:dyDescent="0.3">
      <c r="A83" s="150" t="s">
        <v>307</v>
      </c>
      <c r="B83" s="151">
        <v>34000</v>
      </c>
      <c r="C83" s="151">
        <v>34000</v>
      </c>
      <c r="D83" s="151">
        <v>36400</v>
      </c>
      <c r="E83" s="151">
        <v>38500</v>
      </c>
      <c r="F83" s="151">
        <v>40200</v>
      </c>
      <c r="G83" s="151">
        <v>41700</v>
      </c>
    </row>
    <row r="84" spans="1:7" x14ac:dyDescent="0.3">
      <c r="A84" s="150" t="s">
        <v>308</v>
      </c>
      <c r="B84" s="159">
        <v>54900</v>
      </c>
      <c r="C84" s="159">
        <v>63100</v>
      </c>
      <c r="D84" s="159">
        <v>71200</v>
      </c>
      <c r="E84" s="159">
        <v>80000</v>
      </c>
      <c r="F84" s="159">
        <v>89300</v>
      </c>
      <c r="G84" s="159">
        <v>98600</v>
      </c>
    </row>
    <row r="85" spans="1:7" x14ac:dyDescent="0.3">
      <c r="A85" s="152" t="s">
        <v>309</v>
      </c>
      <c r="B85" s="160">
        <v>88900</v>
      </c>
      <c r="C85" s="160">
        <v>97100</v>
      </c>
      <c r="D85" s="160">
        <v>107600</v>
      </c>
      <c r="E85" s="160">
        <v>118500</v>
      </c>
      <c r="F85" s="160">
        <v>129500</v>
      </c>
      <c r="G85" s="160">
        <v>140300</v>
      </c>
    </row>
    <row r="86" spans="1:7" x14ac:dyDescent="0.3">
      <c r="A86" s="150" t="s">
        <v>310</v>
      </c>
      <c r="B86" s="159">
        <v>51200</v>
      </c>
      <c r="C86" s="159">
        <v>50500</v>
      </c>
      <c r="D86" s="159">
        <v>51700</v>
      </c>
      <c r="E86" s="159">
        <v>53000</v>
      </c>
      <c r="F86" s="159">
        <v>54500</v>
      </c>
      <c r="G86" s="159">
        <v>56700</v>
      </c>
    </row>
    <row r="87" spans="1:7" x14ac:dyDescent="0.3">
      <c r="A87" s="154" t="s">
        <v>311</v>
      </c>
      <c r="B87" s="159"/>
      <c r="C87" s="159">
        <v>0</v>
      </c>
      <c r="D87" s="159">
        <v>0</v>
      </c>
      <c r="E87" s="159">
        <v>0</v>
      </c>
      <c r="F87" s="159">
        <v>0</v>
      </c>
      <c r="G87" s="159">
        <v>0</v>
      </c>
    </row>
    <row r="88" spans="1:7" x14ac:dyDescent="0.3">
      <c r="A88" s="161" t="s">
        <v>312</v>
      </c>
      <c r="B88" s="162">
        <v>140100</v>
      </c>
      <c r="C88" s="162">
        <v>147600</v>
      </c>
      <c r="D88" s="162">
        <v>159300</v>
      </c>
      <c r="E88" s="162">
        <v>171500</v>
      </c>
      <c r="F88" s="162">
        <v>184000</v>
      </c>
      <c r="G88" s="162">
        <v>197000</v>
      </c>
    </row>
    <row r="89" spans="1:7" x14ac:dyDescent="0.3">
      <c r="A89" s="3"/>
      <c r="B89" s="3"/>
      <c r="C89" s="3"/>
      <c r="D89" s="3"/>
      <c r="E89" s="3"/>
      <c r="F89" s="3"/>
      <c r="G89" s="3"/>
    </row>
    <row r="90" spans="1:7" x14ac:dyDescent="0.3">
      <c r="A90" s="149" t="s">
        <v>313</v>
      </c>
      <c r="B90" s="3"/>
      <c r="C90" s="3"/>
      <c r="D90" s="3"/>
      <c r="E90" s="3"/>
      <c r="F90" s="3"/>
      <c r="G90" s="3"/>
    </row>
    <row r="91" spans="1:7" x14ac:dyDescent="0.3">
      <c r="A91" s="150" t="s">
        <v>314</v>
      </c>
      <c r="B91" s="159">
        <v>15800</v>
      </c>
      <c r="C91" s="159">
        <v>15800</v>
      </c>
      <c r="D91" s="159">
        <v>17200</v>
      </c>
      <c r="E91" s="159">
        <v>18800</v>
      </c>
      <c r="F91" s="159">
        <v>20500</v>
      </c>
      <c r="G91" s="159">
        <v>22300</v>
      </c>
    </row>
    <row r="92" spans="1:7" x14ac:dyDescent="0.3">
      <c r="A92" s="150" t="s">
        <v>315</v>
      </c>
      <c r="B92" s="159">
        <v>31900</v>
      </c>
      <c r="C92" s="159">
        <v>29800</v>
      </c>
      <c r="D92" s="159">
        <v>31200</v>
      </c>
      <c r="E92" s="159">
        <v>33000</v>
      </c>
      <c r="F92" s="159">
        <v>34900</v>
      </c>
      <c r="G92" s="159">
        <v>36800</v>
      </c>
    </row>
    <row r="93" spans="1:7" x14ac:dyDescent="0.3">
      <c r="A93" s="150" t="s">
        <v>316</v>
      </c>
      <c r="B93" s="159">
        <v>34400</v>
      </c>
      <c r="C93" s="159">
        <v>45400</v>
      </c>
      <c r="D93" s="159">
        <v>51300</v>
      </c>
      <c r="E93" s="159">
        <v>58300</v>
      </c>
      <c r="F93" s="159">
        <v>64800</v>
      </c>
      <c r="G93" s="159">
        <v>71300</v>
      </c>
    </row>
    <row r="94" spans="1:7" x14ac:dyDescent="0.3">
      <c r="A94" s="152" t="s">
        <v>317</v>
      </c>
      <c r="B94" s="162">
        <v>82100</v>
      </c>
      <c r="C94" s="162">
        <v>91000</v>
      </c>
      <c r="D94" s="162">
        <v>99700</v>
      </c>
      <c r="E94" s="162">
        <v>110100</v>
      </c>
      <c r="F94" s="162">
        <v>120200</v>
      </c>
      <c r="G94" s="162">
        <v>130400</v>
      </c>
    </row>
    <row r="95" spans="1:7" x14ac:dyDescent="0.3">
      <c r="A95" s="150" t="s">
        <v>318</v>
      </c>
      <c r="B95" s="159">
        <v>18100</v>
      </c>
      <c r="C95" s="159">
        <v>20500</v>
      </c>
      <c r="D95" s="159">
        <v>22500</v>
      </c>
      <c r="E95" s="159">
        <v>25100</v>
      </c>
      <c r="F95" s="159">
        <v>27500</v>
      </c>
      <c r="G95" s="159">
        <v>30000</v>
      </c>
    </row>
    <row r="96" spans="1:7" x14ac:dyDescent="0.3">
      <c r="A96" s="150" t="s">
        <v>319</v>
      </c>
      <c r="B96" s="159">
        <v>-9300</v>
      </c>
      <c r="C96" s="159">
        <v>-11200</v>
      </c>
      <c r="D96" s="159">
        <v>-11700</v>
      </c>
      <c r="E96" s="159">
        <v>-12600</v>
      </c>
      <c r="F96" s="159">
        <v>-13200</v>
      </c>
      <c r="G96" s="159">
        <v>-13800</v>
      </c>
    </row>
    <row r="97" spans="1:13" x14ac:dyDescent="0.3">
      <c r="A97" s="152" t="s">
        <v>320</v>
      </c>
      <c r="B97" s="160">
        <v>8800</v>
      </c>
      <c r="C97" s="160">
        <v>9300</v>
      </c>
      <c r="D97" s="160">
        <v>10800</v>
      </c>
      <c r="E97" s="160">
        <v>12500</v>
      </c>
      <c r="F97" s="160">
        <v>14300</v>
      </c>
      <c r="G97" s="160">
        <v>16200</v>
      </c>
    </row>
    <row r="98" spans="1:13" x14ac:dyDescent="0.3">
      <c r="A98" s="150" t="s">
        <v>321</v>
      </c>
      <c r="B98" s="159">
        <v>9200</v>
      </c>
      <c r="C98" s="159">
        <v>10300</v>
      </c>
      <c r="D98" s="159">
        <v>10900</v>
      </c>
      <c r="E98" s="159">
        <v>11500</v>
      </c>
      <c r="F98" s="159">
        <v>12200</v>
      </c>
      <c r="G98" s="159">
        <v>12700</v>
      </c>
    </row>
    <row r="99" spans="1:13" x14ac:dyDescent="0.3">
      <c r="A99" s="163" t="s">
        <v>322</v>
      </c>
      <c r="B99" s="162">
        <v>100100</v>
      </c>
      <c r="C99" s="162">
        <v>110600</v>
      </c>
      <c r="D99" s="162">
        <v>121400</v>
      </c>
      <c r="E99" s="162">
        <v>134100</v>
      </c>
      <c r="F99" s="162">
        <v>146700</v>
      </c>
      <c r="G99" s="162">
        <v>159300</v>
      </c>
    </row>
    <row r="100" spans="1:13" x14ac:dyDescent="0.3">
      <c r="A100" s="150"/>
      <c r="B100" s="3"/>
      <c r="C100" s="3"/>
      <c r="D100" s="3"/>
      <c r="E100" s="3"/>
      <c r="F100" s="3"/>
      <c r="G100" s="3"/>
    </row>
    <row r="101" spans="1:13" x14ac:dyDescent="0.3">
      <c r="A101" s="149" t="s">
        <v>323</v>
      </c>
      <c r="B101" s="153">
        <v>40000</v>
      </c>
      <c r="C101" s="153">
        <v>37000</v>
      </c>
      <c r="D101" s="153">
        <v>37900</v>
      </c>
      <c r="E101" s="153">
        <v>37400</v>
      </c>
      <c r="F101" s="153">
        <v>37300</v>
      </c>
      <c r="G101" s="153">
        <v>37700</v>
      </c>
    </row>
    <row r="102" spans="1:13" x14ac:dyDescent="0.3">
      <c r="A102" s="149" t="s">
        <v>324</v>
      </c>
      <c r="B102" s="153">
        <v>0</v>
      </c>
      <c r="C102" s="153">
        <v>0</v>
      </c>
      <c r="D102" s="153">
        <v>0</v>
      </c>
      <c r="E102" s="153">
        <v>0</v>
      </c>
      <c r="F102" s="153">
        <v>0</v>
      </c>
      <c r="G102" s="153">
        <v>0</v>
      </c>
    </row>
    <row r="103" spans="1:13" x14ac:dyDescent="0.3">
      <c r="A103" s="149" t="s">
        <v>325</v>
      </c>
      <c r="B103" s="153">
        <v>14000</v>
      </c>
      <c r="C103" s="153">
        <v>13000</v>
      </c>
      <c r="D103" s="153">
        <v>13300</v>
      </c>
      <c r="E103" s="153">
        <v>13100</v>
      </c>
      <c r="F103" s="153">
        <v>13100</v>
      </c>
      <c r="G103" s="153">
        <v>13200</v>
      </c>
    </row>
    <row r="104" spans="1:13" x14ac:dyDescent="0.3">
      <c r="A104" s="149" t="s">
        <v>175</v>
      </c>
      <c r="B104" s="153">
        <v>26000</v>
      </c>
      <c r="C104" s="153">
        <v>24000</v>
      </c>
      <c r="D104" s="153">
        <v>24600</v>
      </c>
      <c r="E104" s="153">
        <v>24300</v>
      </c>
      <c r="F104" s="153">
        <v>24200</v>
      </c>
      <c r="G104" s="153">
        <v>24500</v>
      </c>
    </row>
    <row r="105" spans="1:13" x14ac:dyDescent="0.3">
      <c r="A105" s="3"/>
      <c r="B105" s="3"/>
      <c r="C105" s="3"/>
      <c r="D105" s="3"/>
      <c r="E105" s="3"/>
      <c r="F105" s="3"/>
      <c r="G105" s="3"/>
    </row>
    <row r="106" spans="1:13" x14ac:dyDescent="0.3">
      <c r="A106" s="3"/>
      <c r="B106" s="3"/>
      <c r="C106" s="3"/>
      <c r="D106" s="3"/>
      <c r="E106" s="3"/>
      <c r="F106" s="3"/>
      <c r="G106" s="3"/>
    </row>
    <row r="107" spans="1:13" x14ac:dyDescent="0.3">
      <c r="A107" s="148" t="s">
        <v>330</v>
      </c>
      <c r="B107" s="148">
        <v>2019</v>
      </c>
      <c r="C107" s="148">
        <v>2020</v>
      </c>
      <c r="D107" s="148">
        <v>2021</v>
      </c>
      <c r="E107" s="148">
        <v>2022</v>
      </c>
      <c r="F107" s="148">
        <v>2023</v>
      </c>
      <c r="G107" s="148">
        <v>2024</v>
      </c>
      <c r="I107" s="167"/>
      <c r="J107" s="167"/>
      <c r="K107" s="167"/>
      <c r="L107" s="167"/>
      <c r="M107" s="167"/>
    </row>
    <row r="108" spans="1:13" x14ac:dyDescent="0.3">
      <c r="A108" s="149" t="s">
        <v>306</v>
      </c>
      <c r="B108" s="3"/>
      <c r="C108" s="158"/>
      <c r="D108" s="158"/>
      <c r="E108" s="158"/>
      <c r="F108" s="158"/>
      <c r="G108" s="158"/>
    </row>
    <row r="109" spans="1:13" x14ac:dyDescent="0.3">
      <c r="A109" s="150" t="s">
        <v>307</v>
      </c>
      <c r="B109" s="151">
        <v>14300</v>
      </c>
      <c r="C109" s="151">
        <v>17500</v>
      </c>
      <c r="D109" s="151">
        <v>19400</v>
      </c>
      <c r="E109" s="151">
        <v>21400</v>
      </c>
      <c r="F109" s="151">
        <v>22700</v>
      </c>
      <c r="G109" s="151">
        <v>24100</v>
      </c>
    </row>
    <row r="110" spans="1:13" x14ac:dyDescent="0.3">
      <c r="A110" s="150" t="s">
        <v>308</v>
      </c>
      <c r="B110" s="159">
        <v>44700</v>
      </c>
      <c r="C110" s="159">
        <v>52800</v>
      </c>
      <c r="D110" s="159">
        <v>63000</v>
      </c>
      <c r="E110" s="159">
        <v>73700</v>
      </c>
      <c r="F110" s="159">
        <v>84200</v>
      </c>
      <c r="G110" s="159">
        <v>93900</v>
      </c>
      <c r="I110" s="168"/>
      <c r="J110" s="168"/>
      <c r="K110" s="168"/>
    </row>
    <row r="111" spans="1:13" x14ac:dyDescent="0.3">
      <c r="A111" s="152" t="s">
        <v>309</v>
      </c>
      <c r="B111" s="160">
        <v>59000</v>
      </c>
      <c r="C111" s="160">
        <v>70300</v>
      </c>
      <c r="D111" s="160">
        <v>82400</v>
      </c>
      <c r="E111" s="160">
        <v>95100</v>
      </c>
      <c r="F111" s="160">
        <v>106900</v>
      </c>
      <c r="G111" s="160">
        <v>118000</v>
      </c>
      <c r="I111" s="168"/>
      <c r="J111" s="168"/>
      <c r="K111" s="168"/>
    </row>
    <row r="112" spans="1:13" x14ac:dyDescent="0.3">
      <c r="A112" s="150" t="s">
        <v>310</v>
      </c>
      <c r="B112" s="159">
        <v>20400</v>
      </c>
      <c r="C112" s="159">
        <v>20500</v>
      </c>
      <c r="D112" s="159">
        <v>22000</v>
      </c>
      <c r="E112" s="159">
        <v>24100</v>
      </c>
      <c r="F112" s="159">
        <v>26800</v>
      </c>
      <c r="G112" s="159">
        <v>30100</v>
      </c>
    </row>
    <row r="113" spans="1:7" x14ac:dyDescent="0.3">
      <c r="A113" s="154" t="s">
        <v>311</v>
      </c>
      <c r="B113" s="159">
        <v>0</v>
      </c>
      <c r="C113" s="159">
        <v>0</v>
      </c>
      <c r="D113" s="159">
        <v>0</v>
      </c>
      <c r="E113" s="159">
        <v>0</v>
      </c>
      <c r="F113" s="159">
        <v>0</v>
      </c>
      <c r="G113" s="159">
        <v>0</v>
      </c>
    </row>
    <row r="114" spans="1:7" x14ac:dyDescent="0.3">
      <c r="A114" s="161" t="s">
        <v>312</v>
      </c>
      <c r="B114" s="162">
        <v>79400</v>
      </c>
      <c r="C114" s="162">
        <v>90800</v>
      </c>
      <c r="D114" s="162">
        <v>104400</v>
      </c>
      <c r="E114" s="162">
        <v>119200</v>
      </c>
      <c r="F114" s="162">
        <v>133700</v>
      </c>
      <c r="G114" s="162">
        <v>148100</v>
      </c>
    </row>
    <row r="115" spans="1:7" x14ac:dyDescent="0.3">
      <c r="A115" s="3"/>
      <c r="B115" s="3"/>
      <c r="C115" s="3"/>
      <c r="D115" s="3"/>
      <c r="E115" s="3"/>
      <c r="F115" s="3"/>
      <c r="G115" s="3"/>
    </row>
    <row r="116" spans="1:7" x14ac:dyDescent="0.3">
      <c r="A116" s="149" t="s">
        <v>313</v>
      </c>
      <c r="B116" s="3"/>
      <c r="C116" s="3"/>
      <c r="D116" s="3"/>
      <c r="E116" s="3"/>
      <c r="F116" s="3"/>
      <c r="G116" s="3"/>
    </row>
    <row r="117" spans="1:7" x14ac:dyDescent="0.3">
      <c r="A117" s="150" t="s">
        <v>314</v>
      </c>
      <c r="B117" s="159">
        <v>22900</v>
      </c>
      <c r="C117" s="159">
        <v>28600</v>
      </c>
      <c r="D117" s="159">
        <v>35900</v>
      </c>
      <c r="E117" s="159">
        <v>44200</v>
      </c>
      <c r="F117" s="159">
        <v>53000</v>
      </c>
      <c r="G117" s="159">
        <v>65200</v>
      </c>
    </row>
    <row r="118" spans="1:7" x14ac:dyDescent="0.3">
      <c r="A118" s="150" t="s">
        <v>315</v>
      </c>
      <c r="B118" s="159">
        <v>400</v>
      </c>
      <c r="C118" s="159">
        <v>500</v>
      </c>
      <c r="D118" s="159">
        <v>500</v>
      </c>
      <c r="E118" s="159">
        <v>500</v>
      </c>
      <c r="F118" s="159">
        <v>500</v>
      </c>
      <c r="G118" s="159">
        <v>500</v>
      </c>
    </row>
    <row r="119" spans="1:7" x14ac:dyDescent="0.3">
      <c r="A119" s="150" t="s">
        <v>316</v>
      </c>
      <c r="B119" s="159">
        <v>10800</v>
      </c>
      <c r="C119" s="159">
        <v>11100</v>
      </c>
      <c r="D119" s="159">
        <v>12000</v>
      </c>
      <c r="E119" s="159">
        <v>13200</v>
      </c>
      <c r="F119" s="159">
        <v>14600</v>
      </c>
      <c r="G119" s="159">
        <v>15100</v>
      </c>
    </row>
    <row r="120" spans="1:7" x14ac:dyDescent="0.3">
      <c r="A120" s="152" t="s">
        <v>317</v>
      </c>
      <c r="B120" s="160">
        <v>34100</v>
      </c>
      <c r="C120" s="160">
        <v>40200</v>
      </c>
      <c r="D120" s="160">
        <v>48400</v>
      </c>
      <c r="E120" s="160">
        <v>57900</v>
      </c>
      <c r="F120" s="160">
        <v>68100</v>
      </c>
      <c r="G120" s="160">
        <v>80800</v>
      </c>
    </row>
    <row r="121" spans="1:7" x14ac:dyDescent="0.3">
      <c r="A121" s="150" t="s">
        <v>318</v>
      </c>
      <c r="B121" s="159">
        <v>8200</v>
      </c>
      <c r="C121" s="159">
        <v>10800</v>
      </c>
      <c r="D121" s="159">
        <v>11700</v>
      </c>
      <c r="E121" s="159">
        <v>12600</v>
      </c>
      <c r="F121" s="159">
        <v>12900</v>
      </c>
      <c r="G121" s="159">
        <v>13100</v>
      </c>
    </row>
    <row r="122" spans="1:7" x14ac:dyDescent="0.3">
      <c r="A122" s="150" t="s">
        <v>319</v>
      </c>
      <c r="B122" s="159">
        <v>-11200</v>
      </c>
      <c r="C122" s="159">
        <v>-12300</v>
      </c>
      <c r="D122" s="159">
        <v>-12600</v>
      </c>
      <c r="E122" s="159">
        <v>-12600</v>
      </c>
      <c r="F122" s="159">
        <v>-12000</v>
      </c>
      <c r="G122" s="159">
        <v>-11500</v>
      </c>
    </row>
    <row r="123" spans="1:7" x14ac:dyDescent="0.3">
      <c r="A123" s="152" t="s">
        <v>320</v>
      </c>
      <c r="B123" s="160">
        <v>-3000</v>
      </c>
      <c r="C123" s="160">
        <v>-1500</v>
      </c>
      <c r="D123" s="160">
        <v>-900</v>
      </c>
      <c r="E123" s="160">
        <v>0</v>
      </c>
      <c r="F123" s="160">
        <v>900</v>
      </c>
      <c r="G123" s="160">
        <v>1600</v>
      </c>
    </row>
    <row r="124" spans="1:7" x14ac:dyDescent="0.3">
      <c r="A124" s="150" t="s">
        <v>321</v>
      </c>
      <c r="B124" s="159">
        <v>21200</v>
      </c>
      <c r="C124" s="159">
        <v>23100</v>
      </c>
      <c r="D124" s="159">
        <v>24800</v>
      </c>
      <c r="E124" s="159">
        <v>26500</v>
      </c>
      <c r="F124" s="159">
        <v>28000</v>
      </c>
      <c r="G124" s="159">
        <v>29500</v>
      </c>
    </row>
    <row r="125" spans="1:7" x14ac:dyDescent="0.3">
      <c r="A125" s="163" t="s">
        <v>322</v>
      </c>
      <c r="B125" s="162">
        <v>52300</v>
      </c>
      <c r="C125" s="162">
        <v>61800</v>
      </c>
      <c r="D125" s="162">
        <v>72300</v>
      </c>
      <c r="E125" s="162">
        <v>84400</v>
      </c>
      <c r="F125" s="162">
        <v>97000</v>
      </c>
      <c r="G125" s="162">
        <v>111900</v>
      </c>
    </row>
    <row r="126" spans="1:7" x14ac:dyDescent="0.3">
      <c r="A126" s="150"/>
      <c r="B126" s="3"/>
      <c r="C126" s="3"/>
      <c r="D126" s="3"/>
      <c r="E126" s="3"/>
      <c r="F126" s="3"/>
      <c r="G126" s="3"/>
    </row>
    <row r="127" spans="1:7" x14ac:dyDescent="0.3">
      <c r="A127" s="149" t="s">
        <v>323</v>
      </c>
      <c r="B127" s="153">
        <v>27100</v>
      </c>
      <c r="C127" s="153">
        <v>29000</v>
      </c>
      <c r="D127" s="153">
        <v>32100</v>
      </c>
      <c r="E127" s="153">
        <v>34800</v>
      </c>
      <c r="F127" s="153">
        <v>36700</v>
      </c>
      <c r="G127" s="153">
        <v>36200</v>
      </c>
    </row>
    <row r="128" spans="1:7" x14ac:dyDescent="0.3">
      <c r="A128" s="149" t="s">
        <v>324</v>
      </c>
      <c r="B128" s="153">
        <v>0</v>
      </c>
      <c r="C128" s="153">
        <v>0</v>
      </c>
      <c r="D128" s="153">
        <v>0</v>
      </c>
      <c r="E128" s="153">
        <v>0</v>
      </c>
      <c r="F128" s="153">
        <v>0</v>
      </c>
      <c r="G128" s="153">
        <v>0</v>
      </c>
    </row>
    <row r="129" spans="1:7" x14ac:dyDescent="0.3">
      <c r="A129" s="149" t="s">
        <v>325</v>
      </c>
      <c r="B129" s="153">
        <v>9500</v>
      </c>
      <c r="C129" s="153">
        <v>10200</v>
      </c>
      <c r="D129" s="153">
        <v>11200</v>
      </c>
      <c r="E129" s="153">
        <v>12200</v>
      </c>
      <c r="F129" s="153">
        <v>12800</v>
      </c>
      <c r="G129" s="153">
        <v>12700</v>
      </c>
    </row>
    <row r="130" spans="1:7" x14ac:dyDescent="0.3">
      <c r="A130" s="149" t="s">
        <v>175</v>
      </c>
      <c r="B130" s="153">
        <v>17600</v>
      </c>
      <c r="C130" s="153">
        <v>18800</v>
      </c>
      <c r="D130" s="153">
        <v>20900</v>
      </c>
      <c r="E130" s="153">
        <v>22600</v>
      </c>
      <c r="F130" s="153">
        <v>23900</v>
      </c>
      <c r="G130" s="153">
        <v>23500</v>
      </c>
    </row>
    <row r="131" spans="1:7" x14ac:dyDescent="0.3">
      <c r="A131" s="3"/>
      <c r="B131" s="3"/>
      <c r="C131" s="3"/>
      <c r="D131" s="3"/>
      <c r="E131" s="3"/>
      <c r="F131" s="3"/>
      <c r="G131" s="3"/>
    </row>
    <row r="132" spans="1:7" x14ac:dyDescent="0.3">
      <c r="A132" s="3"/>
      <c r="B132" s="3"/>
      <c r="C132" s="3"/>
      <c r="D132" s="3"/>
      <c r="E132" s="3"/>
      <c r="F132" s="3"/>
      <c r="G132" s="3"/>
    </row>
    <row r="133" spans="1:7" x14ac:dyDescent="0.3">
      <c r="A133" s="148" t="s">
        <v>3</v>
      </c>
      <c r="B133" s="148">
        <v>2019</v>
      </c>
      <c r="C133" s="148">
        <v>2020</v>
      </c>
      <c r="D133" s="148">
        <v>2021</v>
      </c>
      <c r="E133" s="148">
        <v>2022</v>
      </c>
      <c r="F133" s="148">
        <v>2023</v>
      </c>
      <c r="G133" s="148">
        <v>2024</v>
      </c>
    </row>
    <row r="134" spans="1:7" x14ac:dyDescent="0.3">
      <c r="A134" s="149" t="s">
        <v>306</v>
      </c>
      <c r="B134" s="3"/>
      <c r="C134" s="158"/>
      <c r="D134" s="158"/>
      <c r="E134" s="158"/>
      <c r="F134" s="158"/>
      <c r="G134" s="158"/>
    </row>
    <row r="135" spans="1:7" x14ac:dyDescent="0.3">
      <c r="A135" s="150" t="s">
        <v>307</v>
      </c>
      <c r="B135" s="151">
        <v>116700</v>
      </c>
      <c r="C135" s="151">
        <v>118000</v>
      </c>
      <c r="D135" s="151">
        <v>120000</v>
      </c>
      <c r="E135" s="151">
        <v>123000</v>
      </c>
      <c r="F135" s="151">
        <v>126000</v>
      </c>
      <c r="G135" s="151">
        <v>129000</v>
      </c>
    </row>
    <row r="136" spans="1:7" x14ac:dyDescent="0.3">
      <c r="A136" s="150" t="s">
        <v>308</v>
      </c>
      <c r="B136" s="159">
        <v>75700</v>
      </c>
      <c r="C136" s="159">
        <v>75000</v>
      </c>
      <c r="D136" s="159">
        <v>77000</v>
      </c>
      <c r="E136" s="159">
        <v>79000</v>
      </c>
      <c r="F136" s="159">
        <v>81000</v>
      </c>
      <c r="G136" s="159">
        <v>84000</v>
      </c>
    </row>
    <row r="137" spans="1:7" x14ac:dyDescent="0.3">
      <c r="A137" s="152" t="s">
        <v>309</v>
      </c>
      <c r="B137" s="160">
        <v>192400</v>
      </c>
      <c r="C137" s="160">
        <v>193000</v>
      </c>
      <c r="D137" s="160">
        <v>197000</v>
      </c>
      <c r="E137" s="160">
        <v>202000</v>
      </c>
      <c r="F137" s="160">
        <v>207000</v>
      </c>
      <c r="G137" s="160">
        <v>213000</v>
      </c>
    </row>
    <row r="138" spans="1:7" x14ac:dyDescent="0.3">
      <c r="A138" s="150" t="s">
        <v>310</v>
      </c>
      <c r="B138" s="159">
        <v>341200</v>
      </c>
      <c r="C138" s="159">
        <v>332800</v>
      </c>
      <c r="D138" s="159">
        <v>328900</v>
      </c>
      <c r="E138" s="159">
        <v>318600</v>
      </c>
      <c r="F138" s="159">
        <v>310300</v>
      </c>
      <c r="G138" s="159">
        <v>302400</v>
      </c>
    </row>
    <row r="139" spans="1:7" x14ac:dyDescent="0.3">
      <c r="A139" s="154" t="s">
        <v>311</v>
      </c>
      <c r="B139" s="159">
        <v>10400</v>
      </c>
      <c r="C139" s="159">
        <v>11200</v>
      </c>
      <c r="D139" s="159">
        <v>12100</v>
      </c>
      <c r="E139" s="159">
        <v>13200</v>
      </c>
      <c r="F139" s="159">
        <v>14500</v>
      </c>
      <c r="G139" s="159">
        <v>16000</v>
      </c>
    </row>
    <row r="140" spans="1:7" x14ac:dyDescent="0.3">
      <c r="A140" s="161" t="s">
        <v>312</v>
      </c>
      <c r="B140" s="162">
        <v>544000</v>
      </c>
      <c r="C140" s="162">
        <v>537000</v>
      </c>
      <c r="D140" s="162">
        <v>538000</v>
      </c>
      <c r="E140" s="162">
        <v>533800</v>
      </c>
      <c r="F140" s="162">
        <v>531800</v>
      </c>
      <c r="G140" s="162">
        <v>531400</v>
      </c>
    </row>
    <row r="141" spans="1:7" x14ac:dyDescent="0.3">
      <c r="A141" s="3"/>
      <c r="B141" s="3"/>
      <c r="C141" s="3"/>
      <c r="D141" s="3"/>
      <c r="E141" s="3"/>
      <c r="F141" s="3"/>
      <c r="G141" s="3"/>
    </row>
    <row r="142" spans="1:7" x14ac:dyDescent="0.3">
      <c r="A142" s="149" t="s">
        <v>313</v>
      </c>
      <c r="B142" s="3"/>
      <c r="C142" s="3"/>
      <c r="D142" s="3"/>
      <c r="E142" s="3"/>
      <c r="F142" s="3"/>
      <c r="G142" s="3"/>
    </row>
    <row r="143" spans="1:7" x14ac:dyDescent="0.3">
      <c r="A143" s="150" t="s">
        <v>314</v>
      </c>
      <c r="B143" s="159">
        <v>18300</v>
      </c>
      <c r="C143" s="159">
        <v>21400</v>
      </c>
      <c r="D143" s="159">
        <v>20700</v>
      </c>
      <c r="E143" s="159">
        <v>21200</v>
      </c>
      <c r="F143" s="159">
        <v>22900</v>
      </c>
      <c r="G143" s="159">
        <v>24600</v>
      </c>
    </row>
    <row r="144" spans="1:7" x14ac:dyDescent="0.3">
      <c r="A144" s="150" t="s">
        <v>315</v>
      </c>
      <c r="B144" s="159">
        <v>422000</v>
      </c>
      <c r="C144" s="159">
        <v>436400</v>
      </c>
      <c r="D144" s="159">
        <v>460800</v>
      </c>
      <c r="E144" s="159">
        <v>423400</v>
      </c>
      <c r="F144" s="159">
        <v>433600</v>
      </c>
      <c r="G144" s="159">
        <v>459200</v>
      </c>
    </row>
    <row r="145" spans="1:7" x14ac:dyDescent="0.3">
      <c r="A145" s="150" t="s">
        <v>316</v>
      </c>
      <c r="B145" s="159">
        <v>-23300</v>
      </c>
      <c r="C145" s="159">
        <v>-17800</v>
      </c>
      <c r="D145" s="159">
        <v>-29800</v>
      </c>
      <c r="E145" s="159">
        <v>-8900</v>
      </c>
      <c r="F145" s="159">
        <v>-11000</v>
      </c>
      <c r="G145" s="159">
        <v>-20400</v>
      </c>
    </row>
    <row r="146" spans="1:7" x14ac:dyDescent="0.3">
      <c r="A146" s="152" t="s">
        <v>317</v>
      </c>
      <c r="B146" s="169">
        <v>417000</v>
      </c>
      <c r="C146" s="169">
        <v>440000</v>
      </c>
      <c r="D146" s="169">
        <v>451700</v>
      </c>
      <c r="E146" s="169">
        <v>435700</v>
      </c>
      <c r="F146" s="169">
        <v>445500</v>
      </c>
      <c r="G146" s="169">
        <v>463400</v>
      </c>
    </row>
    <row r="147" spans="1:7" x14ac:dyDescent="0.3">
      <c r="A147" s="150" t="s">
        <v>318</v>
      </c>
      <c r="B147" s="159">
        <v>5700</v>
      </c>
      <c r="C147" s="159">
        <v>6100</v>
      </c>
      <c r="D147" s="159">
        <v>6300</v>
      </c>
      <c r="E147" s="159">
        <v>6500</v>
      </c>
      <c r="F147" s="159">
        <v>6600</v>
      </c>
      <c r="G147" s="159">
        <v>6900</v>
      </c>
    </row>
    <row r="148" spans="1:7" x14ac:dyDescent="0.3">
      <c r="A148" s="150" t="s">
        <v>319</v>
      </c>
      <c r="B148" s="159">
        <v>-2200</v>
      </c>
      <c r="C148" s="159">
        <v>-2100</v>
      </c>
      <c r="D148" s="159">
        <v>-1800</v>
      </c>
      <c r="E148" s="159">
        <v>-1600</v>
      </c>
      <c r="F148" s="159">
        <v>-1400</v>
      </c>
      <c r="G148" s="159">
        <v>-1400</v>
      </c>
    </row>
    <row r="149" spans="1:7" x14ac:dyDescent="0.3">
      <c r="A149" s="152" t="s">
        <v>320</v>
      </c>
      <c r="B149" s="160">
        <v>3500</v>
      </c>
      <c r="C149" s="160">
        <v>4000</v>
      </c>
      <c r="D149" s="160">
        <v>4500</v>
      </c>
      <c r="E149" s="160">
        <v>4900</v>
      </c>
      <c r="F149" s="160">
        <v>5200</v>
      </c>
      <c r="G149" s="160">
        <v>5500</v>
      </c>
    </row>
    <row r="150" spans="1:7" x14ac:dyDescent="0.3">
      <c r="A150" s="150" t="s">
        <v>321</v>
      </c>
      <c r="B150" s="159">
        <v>10800</v>
      </c>
      <c r="C150" s="159">
        <v>11600</v>
      </c>
      <c r="D150" s="159">
        <v>12200</v>
      </c>
      <c r="E150" s="159">
        <v>12700</v>
      </c>
      <c r="F150" s="159">
        <v>13400</v>
      </c>
      <c r="G150" s="159">
        <v>13900</v>
      </c>
    </row>
    <row r="151" spans="1:7" x14ac:dyDescent="0.3">
      <c r="A151" s="163" t="s">
        <v>322</v>
      </c>
      <c r="B151" s="162">
        <v>431300</v>
      </c>
      <c r="C151" s="162">
        <v>455600</v>
      </c>
      <c r="D151" s="162">
        <v>468400</v>
      </c>
      <c r="E151" s="162">
        <v>453300</v>
      </c>
      <c r="F151" s="162">
        <v>464100</v>
      </c>
      <c r="G151" s="162">
        <v>482800</v>
      </c>
    </row>
    <row r="152" spans="1:7" x14ac:dyDescent="0.3">
      <c r="A152" s="150"/>
      <c r="B152" s="3"/>
      <c r="C152" s="3"/>
      <c r="D152" s="3"/>
      <c r="E152" s="3"/>
      <c r="F152" s="3"/>
      <c r="G152" s="3"/>
    </row>
    <row r="153" spans="1:7" x14ac:dyDescent="0.3">
      <c r="A153" s="149" t="s">
        <v>323</v>
      </c>
      <c r="B153" s="153">
        <v>112700</v>
      </c>
      <c r="C153" s="153">
        <v>81400</v>
      </c>
      <c r="D153" s="153">
        <v>69600</v>
      </c>
      <c r="E153" s="153">
        <v>80500</v>
      </c>
      <c r="F153" s="153">
        <v>67700</v>
      </c>
      <c r="G153" s="153">
        <v>48600</v>
      </c>
    </row>
    <row r="154" spans="1:7" x14ac:dyDescent="0.3">
      <c r="A154" s="149" t="s">
        <v>324</v>
      </c>
      <c r="B154" s="153">
        <v>18000.000000000004</v>
      </c>
      <c r="C154" s="153">
        <v>18000.000000000004</v>
      </c>
      <c r="D154" s="153">
        <v>18000.000000000004</v>
      </c>
      <c r="E154" s="153">
        <v>18000.000000000004</v>
      </c>
      <c r="F154" s="153">
        <v>18000.000000000004</v>
      </c>
      <c r="G154" s="153">
        <v>7375.0000000000018</v>
      </c>
    </row>
    <row r="155" spans="1:7" x14ac:dyDescent="0.3">
      <c r="A155" s="149" t="s">
        <v>325</v>
      </c>
      <c r="B155" s="153">
        <v>39400</v>
      </c>
      <c r="C155" s="153">
        <v>28500</v>
      </c>
      <c r="D155" s="153">
        <v>24400</v>
      </c>
      <c r="E155" s="153">
        <v>28200</v>
      </c>
      <c r="F155" s="153">
        <v>23700</v>
      </c>
      <c r="G155" s="153">
        <v>17000</v>
      </c>
    </row>
    <row r="156" spans="1:7" x14ac:dyDescent="0.3">
      <c r="A156" s="149" t="s">
        <v>175</v>
      </c>
      <c r="B156" s="153">
        <v>55300</v>
      </c>
      <c r="C156" s="153">
        <v>34900</v>
      </c>
      <c r="D156" s="153">
        <v>27200</v>
      </c>
      <c r="E156" s="153">
        <v>34300</v>
      </c>
      <c r="F156" s="153">
        <v>26000</v>
      </c>
      <c r="G156" s="153">
        <v>24225</v>
      </c>
    </row>
    <row r="157" spans="1:7" x14ac:dyDescent="0.3">
      <c r="A157" s="149"/>
      <c r="B157" s="153"/>
      <c r="C157" s="153"/>
      <c r="D157" s="153"/>
      <c r="E157" s="153"/>
      <c r="F157" s="153"/>
      <c r="G157" s="153"/>
    </row>
    <row r="158" spans="1:7" x14ac:dyDescent="0.3">
      <c r="A158" s="149"/>
      <c r="B158" s="153"/>
      <c r="C158" s="153"/>
      <c r="D158" s="153"/>
      <c r="E158" s="153"/>
      <c r="F158" s="153"/>
      <c r="G158" s="153"/>
    </row>
    <row r="159" spans="1:7" x14ac:dyDescent="0.3">
      <c r="A159" s="170"/>
      <c r="B159" s="153"/>
      <c r="C159" s="153"/>
      <c r="D159" s="153"/>
      <c r="E159" s="153"/>
      <c r="F159" s="153"/>
      <c r="G159" s="153"/>
    </row>
    <row r="160" spans="1:7" x14ac:dyDescent="0.3">
      <c r="A160" s="149"/>
      <c r="B160" s="153"/>
      <c r="C160" s="153"/>
      <c r="D160" s="153"/>
      <c r="E160" s="153"/>
      <c r="F160" s="153"/>
      <c r="G160" s="153"/>
    </row>
    <row r="161" spans="1:14" x14ac:dyDescent="0.3">
      <c r="A161" s="149"/>
      <c r="B161" s="153"/>
      <c r="C161" s="153"/>
      <c r="D161" s="153"/>
      <c r="E161" s="153"/>
      <c r="F161" s="153"/>
      <c r="G161" s="153"/>
    </row>
    <row r="162" spans="1:14" x14ac:dyDescent="0.3">
      <c r="A162" s="149"/>
      <c r="B162" s="153"/>
      <c r="C162" s="153"/>
      <c r="D162" s="153"/>
      <c r="E162" s="153"/>
      <c r="F162" s="153"/>
      <c r="G162" s="153"/>
    </row>
    <row r="163" spans="1:14" x14ac:dyDescent="0.3">
      <c r="A163" s="149"/>
      <c r="B163" s="153"/>
      <c r="C163" s="153"/>
      <c r="D163" s="153"/>
      <c r="E163" s="153"/>
      <c r="F163" s="153"/>
      <c r="G163" s="153"/>
    </row>
    <row r="164" spans="1:14" x14ac:dyDescent="0.3">
      <c r="A164" s="149"/>
      <c r="B164" s="171"/>
      <c r="C164" s="171"/>
      <c r="D164" s="171"/>
      <c r="E164" s="171"/>
      <c r="F164" s="171"/>
      <c r="G164" s="171"/>
      <c r="I164" s="168"/>
      <c r="J164" s="168"/>
      <c r="K164" s="168"/>
      <c r="L164" s="168"/>
      <c r="M164" s="168"/>
      <c r="N164" s="168"/>
    </row>
    <row r="165" spans="1:14" x14ac:dyDescent="0.3">
      <c r="A165" s="149"/>
      <c r="B165" s="168"/>
      <c r="C165" s="168"/>
      <c r="D165" s="168"/>
      <c r="E165" s="168"/>
      <c r="F165" s="168"/>
      <c r="G165" s="168"/>
    </row>
    <row r="166" spans="1:14" x14ac:dyDescent="0.3">
      <c r="B166" s="172"/>
      <c r="C166" s="172"/>
      <c r="D166" s="172"/>
      <c r="E166" s="172"/>
      <c r="F166" s="172"/>
      <c r="G166" s="172"/>
    </row>
    <row r="167" spans="1:14" x14ac:dyDescent="0.3">
      <c r="B167" s="172"/>
      <c r="C167" s="172"/>
      <c r="D167" s="172"/>
      <c r="E167" s="172"/>
      <c r="F167" s="172"/>
      <c r="G167" s="172"/>
    </row>
    <row r="168" spans="1:14" x14ac:dyDescent="0.3">
      <c r="B168" s="172"/>
      <c r="C168" s="172"/>
      <c r="D168" s="172"/>
      <c r="E168" s="172"/>
      <c r="F168" s="172"/>
      <c r="G168" s="172"/>
    </row>
    <row r="169" spans="1:14" x14ac:dyDescent="0.3">
      <c r="B169" s="172"/>
      <c r="C169" s="172"/>
      <c r="D169" s="172"/>
      <c r="E169" s="172"/>
      <c r="F169" s="172"/>
      <c r="G169" s="172"/>
    </row>
    <row r="170" spans="1:14" x14ac:dyDescent="0.3">
      <c r="B170" s="172"/>
      <c r="C170" s="172"/>
      <c r="D170" s="172"/>
      <c r="E170" s="172"/>
      <c r="F170" s="172"/>
      <c r="G170" s="172"/>
    </row>
    <row r="171" spans="1:14" x14ac:dyDescent="0.3">
      <c r="B171" s="173"/>
      <c r="C171" s="173"/>
      <c r="D171" s="173"/>
      <c r="E171" s="173"/>
      <c r="F171" s="173"/>
      <c r="G171" s="173"/>
    </row>
    <row r="173" spans="1:14" x14ac:dyDescent="0.3">
      <c r="B173" s="168"/>
      <c r="C173" s="168"/>
      <c r="D173" s="168"/>
      <c r="E173" s="168"/>
      <c r="F173" s="168"/>
      <c r="G173" s="168"/>
    </row>
    <row r="174" spans="1:14" x14ac:dyDescent="0.3">
      <c r="B174" s="168"/>
      <c r="C174" s="168"/>
      <c r="D174" s="168"/>
      <c r="E174" s="168"/>
      <c r="F174" s="168"/>
      <c r="G174" s="168"/>
    </row>
    <row r="175" spans="1:14" x14ac:dyDescent="0.3">
      <c r="B175" s="168"/>
      <c r="C175" s="168"/>
      <c r="D175" s="168"/>
      <c r="E175" s="168"/>
      <c r="F175" s="168"/>
      <c r="G175" s="168"/>
    </row>
    <row r="177" spans="1:7" x14ac:dyDescent="0.3">
      <c r="B177" s="168"/>
      <c r="C177" s="168"/>
      <c r="D177" s="168"/>
      <c r="E177" s="168"/>
      <c r="F177" s="168"/>
      <c r="G177" s="168"/>
    </row>
    <row r="178" spans="1:7" x14ac:dyDescent="0.3">
      <c r="A178" s="174"/>
      <c r="B178" s="168"/>
      <c r="C178" s="168"/>
      <c r="D178" s="168"/>
      <c r="E178" s="168"/>
      <c r="F178" s="168"/>
      <c r="G178" s="168"/>
    </row>
    <row r="179" spans="1:7" x14ac:dyDescent="0.3">
      <c r="B179" s="168"/>
      <c r="C179" s="168"/>
      <c r="D179" s="168"/>
      <c r="E179" s="168"/>
      <c r="F179" s="168"/>
      <c r="G179" s="168"/>
    </row>
    <row r="181" spans="1:7" x14ac:dyDescent="0.3">
      <c r="B181" s="168"/>
      <c r="C181" s="168"/>
      <c r="D181" s="168"/>
      <c r="E181" s="168"/>
      <c r="F181" s="168"/>
      <c r="G181" s="168"/>
    </row>
    <row r="182" spans="1:7" x14ac:dyDescent="0.3">
      <c r="B182" s="168"/>
      <c r="C182" s="168"/>
      <c r="D182" s="168"/>
      <c r="E182" s="168"/>
      <c r="F182" s="168"/>
      <c r="G182" s="168"/>
    </row>
    <row r="183" spans="1:7" x14ac:dyDescent="0.3">
      <c r="B183" s="168"/>
      <c r="C183" s="168"/>
      <c r="D183" s="168"/>
      <c r="E183" s="168"/>
      <c r="F183" s="168"/>
      <c r="G183" s="168"/>
    </row>
    <row r="185" spans="1:7" x14ac:dyDescent="0.3">
      <c r="B185" s="168"/>
      <c r="C185" s="168"/>
      <c r="D185" s="168"/>
      <c r="E185" s="168"/>
      <c r="F185" s="168"/>
      <c r="G185" s="168"/>
    </row>
    <row r="186" spans="1:7" x14ac:dyDescent="0.3">
      <c r="B186" s="168"/>
      <c r="C186" s="168"/>
      <c r="D186" s="168"/>
      <c r="E186" s="168"/>
      <c r="F186" s="168"/>
      <c r="G186" s="168"/>
    </row>
    <row r="187" spans="1:7" x14ac:dyDescent="0.3">
      <c r="B187" s="168"/>
      <c r="C187" s="168"/>
      <c r="D187" s="168"/>
      <c r="E187" s="168"/>
      <c r="F187" s="168"/>
      <c r="G187" s="168"/>
    </row>
    <row r="190" spans="1:7" x14ac:dyDescent="0.3">
      <c r="B190" s="168"/>
      <c r="C190" s="168"/>
      <c r="D190" s="168"/>
      <c r="E190" s="168"/>
      <c r="F190" s="168"/>
      <c r="G190" s="168"/>
    </row>
    <row r="191" spans="1:7" x14ac:dyDescent="0.3">
      <c r="B191" s="168"/>
      <c r="C191" s="168"/>
      <c r="D191" s="168"/>
      <c r="E191" s="168"/>
      <c r="F191" s="168"/>
      <c r="G191" s="168"/>
    </row>
    <row r="192" spans="1:7" x14ac:dyDescent="0.3">
      <c r="B192" s="168"/>
      <c r="C192" s="168"/>
      <c r="D192" s="168"/>
      <c r="E192" s="168"/>
      <c r="F192" s="168"/>
      <c r="G192" s="168"/>
    </row>
    <row r="195" spans="2:7" x14ac:dyDescent="0.3">
      <c r="B195" s="168"/>
    </row>
    <row r="201" spans="2:7" x14ac:dyDescent="0.3">
      <c r="B201" s="168"/>
      <c r="C201" s="168"/>
      <c r="D201" s="168"/>
      <c r="E201" s="168"/>
      <c r="F201" s="168"/>
      <c r="G201" s="168"/>
    </row>
  </sheetData>
  <mergeCells count="2">
    <mergeCell ref="A1:G1"/>
    <mergeCell ref="A2:G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rgb="FFFFC000"/>
  </sheetPr>
  <dimension ref="A1:R123"/>
  <sheetViews>
    <sheetView zoomScaleNormal="100" workbookViewId="0">
      <selection sqref="A1:G1"/>
    </sheetView>
  </sheetViews>
  <sheetFormatPr defaultColWidth="9.109375" defaultRowHeight="14.4" x14ac:dyDescent="0.3"/>
  <cols>
    <col min="1" max="1" width="28.5546875" customWidth="1"/>
    <col min="2" max="7" width="11.5546875" customWidth="1"/>
    <col min="9" max="10" width="13.33203125" bestFit="1" customWidth="1"/>
    <col min="11" max="11" width="13.33203125" style="171" bestFit="1" customWidth="1"/>
    <col min="12" max="13" width="9.109375" style="175"/>
    <col min="14" max="14" width="13.33203125" customWidth="1"/>
  </cols>
  <sheetData>
    <row r="1" spans="1:18" x14ac:dyDescent="0.3">
      <c r="A1" s="242" t="s">
        <v>148</v>
      </c>
      <c r="B1" s="242"/>
      <c r="C1" s="242"/>
      <c r="D1" s="242"/>
      <c r="E1" s="242"/>
      <c r="F1" s="242"/>
      <c r="G1" s="242"/>
    </row>
    <row r="2" spans="1:18" x14ac:dyDescent="0.3">
      <c r="A2" s="256" t="s">
        <v>331</v>
      </c>
      <c r="B2" s="256"/>
      <c r="C2" s="256"/>
      <c r="D2" s="256"/>
      <c r="E2" s="256"/>
      <c r="F2" s="256"/>
      <c r="G2" s="256"/>
    </row>
    <row r="3" spans="1:18" x14ac:dyDescent="0.3">
      <c r="A3" s="3"/>
      <c r="B3" s="151"/>
      <c r="C3" s="151"/>
      <c r="D3" s="151"/>
      <c r="E3" s="151"/>
      <c r="F3" s="151"/>
      <c r="G3" s="151"/>
    </row>
    <row r="4" spans="1:18" ht="17.399999999999999" x14ac:dyDescent="0.35">
      <c r="A4" s="176" t="s">
        <v>0</v>
      </c>
      <c r="B4" s="148">
        <v>2019</v>
      </c>
      <c r="C4" s="148">
        <v>2020</v>
      </c>
      <c r="D4" s="148">
        <v>2021</v>
      </c>
      <c r="E4" s="148">
        <v>2022</v>
      </c>
      <c r="F4" s="148">
        <v>2023</v>
      </c>
      <c r="G4" s="148">
        <v>2024</v>
      </c>
    </row>
    <row r="5" spans="1:18" x14ac:dyDescent="0.3">
      <c r="A5" s="3" t="s">
        <v>332</v>
      </c>
      <c r="B5" s="159">
        <v>1022230</v>
      </c>
      <c r="C5" s="159">
        <v>1046640</v>
      </c>
      <c r="D5" s="159">
        <v>1067190</v>
      </c>
      <c r="E5" s="159">
        <v>1100600</v>
      </c>
      <c r="F5" s="159">
        <v>1140470</v>
      </c>
      <c r="G5" s="159">
        <v>1172530</v>
      </c>
    </row>
    <row r="6" spans="1:18" x14ac:dyDescent="0.3">
      <c r="A6" s="3" t="s">
        <v>333</v>
      </c>
      <c r="B6" s="159">
        <v>6133380</v>
      </c>
      <c r="C6" s="159">
        <v>6279840</v>
      </c>
      <c r="D6" s="159">
        <v>6403140</v>
      </c>
      <c r="E6" s="159">
        <v>6603600</v>
      </c>
      <c r="F6" s="159">
        <v>6842820</v>
      </c>
      <c r="G6" s="159">
        <v>7035180</v>
      </c>
    </row>
    <row r="7" spans="1:18" x14ac:dyDescent="0.3">
      <c r="A7" s="3" t="s">
        <v>334</v>
      </c>
      <c r="B7" s="159">
        <v>3066690</v>
      </c>
      <c r="C7" s="159">
        <v>3139920</v>
      </c>
      <c r="D7" s="159">
        <v>3201570</v>
      </c>
      <c r="E7" s="159">
        <v>3301800</v>
      </c>
      <c r="F7" s="159">
        <v>3421410</v>
      </c>
      <c r="G7" s="159">
        <v>3517590</v>
      </c>
    </row>
    <row r="8" spans="1:18" x14ac:dyDescent="0.3">
      <c r="A8" s="3" t="s">
        <v>335</v>
      </c>
      <c r="B8" s="159">
        <v>10222300</v>
      </c>
      <c r="C8" s="159">
        <v>10466400</v>
      </c>
      <c r="D8" s="159">
        <v>10671900</v>
      </c>
      <c r="E8" s="159">
        <v>11006000</v>
      </c>
      <c r="F8" s="159">
        <v>11404700</v>
      </c>
      <c r="G8" s="159">
        <v>11725300</v>
      </c>
      <c r="I8" s="174"/>
      <c r="J8" s="174"/>
      <c r="K8" s="177"/>
      <c r="L8" s="178"/>
      <c r="M8" s="179"/>
      <c r="N8" s="180"/>
      <c r="O8" s="181"/>
      <c r="P8" s="182"/>
      <c r="Q8" s="183"/>
      <c r="R8" s="180"/>
    </row>
    <row r="9" spans="1:18" x14ac:dyDescent="0.3">
      <c r="A9" s="3" t="s">
        <v>336</v>
      </c>
      <c r="B9" s="159">
        <v>1878100</v>
      </c>
      <c r="C9" s="159">
        <v>2128200</v>
      </c>
      <c r="D9" s="159">
        <v>2515900</v>
      </c>
      <c r="E9" s="159">
        <v>3057800</v>
      </c>
      <c r="F9" s="159">
        <v>3777900</v>
      </c>
      <c r="G9" s="159">
        <v>4872200</v>
      </c>
      <c r="I9" s="226">
        <f>C9-B9</f>
        <v>250100</v>
      </c>
      <c r="J9" s="174"/>
      <c r="K9" s="177"/>
      <c r="L9" s="178"/>
      <c r="M9" s="179"/>
      <c r="N9" s="180"/>
      <c r="O9" s="181"/>
      <c r="P9" s="182"/>
      <c r="Q9" s="183"/>
      <c r="R9" s="180"/>
    </row>
    <row r="10" spans="1:18" x14ac:dyDescent="0.3">
      <c r="A10" s="3" t="s">
        <v>337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  <c r="I10" s="174"/>
      <c r="J10" s="174"/>
      <c r="K10" s="177"/>
      <c r="L10" s="178"/>
      <c r="M10" s="179"/>
      <c r="N10" s="180"/>
      <c r="O10" s="181"/>
      <c r="P10" s="182"/>
      <c r="Q10" s="183"/>
      <c r="R10" s="180"/>
    </row>
    <row r="11" spans="1:18" x14ac:dyDescent="0.3">
      <c r="A11" s="184" t="s">
        <v>338</v>
      </c>
      <c r="B11" s="160">
        <v>12100400</v>
      </c>
      <c r="C11" s="160">
        <v>12594600</v>
      </c>
      <c r="D11" s="160">
        <v>13187800</v>
      </c>
      <c r="E11" s="160">
        <v>14063800</v>
      </c>
      <c r="F11" s="160">
        <v>15182600</v>
      </c>
      <c r="G11" s="160">
        <v>16597500</v>
      </c>
      <c r="I11" s="174"/>
      <c r="J11" s="174"/>
      <c r="K11" s="177"/>
      <c r="L11" s="178"/>
      <c r="M11" s="179"/>
      <c r="N11" s="180"/>
      <c r="O11" s="181"/>
      <c r="P11" s="182"/>
      <c r="Q11" s="183"/>
      <c r="R11" s="180"/>
    </row>
    <row r="12" spans="1:18" x14ac:dyDescent="0.3">
      <c r="A12" s="3"/>
      <c r="B12" s="159"/>
      <c r="C12" s="159"/>
      <c r="D12" s="159"/>
      <c r="E12" s="159"/>
      <c r="F12" s="159"/>
      <c r="G12" s="159"/>
      <c r="I12" s="174"/>
      <c r="J12" s="174"/>
      <c r="K12" s="177"/>
      <c r="L12" s="178"/>
      <c r="M12" s="179"/>
      <c r="N12" s="180"/>
      <c r="O12" s="181"/>
      <c r="P12" s="182"/>
      <c r="Q12" s="183"/>
      <c r="R12" s="180"/>
    </row>
    <row r="13" spans="1:18" x14ac:dyDescent="0.3">
      <c r="A13" s="3" t="s">
        <v>339</v>
      </c>
      <c r="B13" s="159">
        <v>11231200</v>
      </c>
      <c r="C13" s="159">
        <v>11716000</v>
      </c>
      <c r="D13" s="159">
        <v>12299000</v>
      </c>
      <c r="E13" s="159">
        <v>13160200</v>
      </c>
      <c r="F13" s="159">
        <v>14280300</v>
      </c>
      <c r="G13" s="159">
        <v>15856500</v>
      </c>
      <c r="I13" s="226">
        <f>C13-B13</f>
        <v>484800</v>
      </c>
      <c r="J13" s="226">
        <f t="shared" ref="J13:L13" si="0">D13-C13</f>
        <v>583000</v>
      </c>
      <c r="K13" s="226">
        <f t="shared" si="0"/>
        <v>861200</v>
      </c>
      <c r="L13" s="226">
        <f t="shared" si="0"/>
        <v>1120100</v>
      </c>
      <c r="M13" s="179"/>
      <c r="N13" s="180"/>
      <c r="O13" s="181"/>
      <c r="P13" s="182"/>
      <c r="Q13" s="183"/>
      <c r="R13" s="180"/>
    </row>
    <row r="14" spans="1:18" x14ac:dyDescent="0.3">
      <c r="A14" s="3" t="s">
        <v>340</v>
      </c>
      <c r="B14" s="159">
        <v>225000</v>
      </c>
      <c r="C14" s="159">
        <v>225000</v>
      </c>
      <c r="D14" s="159">
        <v>225000</v>
      </c>
      <c r="E14" s="159">
        <v>225000</v>
      </c>
      <c r="F14" s="159">
        <v>225000</v>
      </c>
      <c r="G14" s="159">
        <v>75000</v>
      </c>
      <c r="I14" s="174"/>
      <c r="J14" s="174"/>
      <c r="K14" s="177"/>
      <c r="L14" s="178"/>
      <c r="M14" s="179"/>
      <c r="N14" s="180"/>
      <c r="O14" s="181"/>
      <c r="P14" s="182"/>
      <c r="Q14" s="183"/>
      <c r="R14" s="180"/>
    </row>
    <row r="15" spans="1:18" x14ac:dyDescent="0.3">
      <c r="A15" s="184" t="s">
        <v>217</v>
      </c>
      <c r="B15" s="160">
        <v>11456200</v>
      </c>
      <c r="C15" s="160">
        <v>11941000</v>
      </c>
      <c r="D15" s="160">
        <v>12524000</v>
      </c>
      <c r="E15" s="160">
        <v>13385200</v>
      </c>
      <c r="F15" s="160">
        <v>14505300</v>
      </c>
      <c r="G15" s="160">
        <v>15931500</v>
      </c>
      <c r="I15" s="174"/>
      <c r="J15" s="174"/>
      <c r="K15" s="177"/>
      <c r="L15" s="178"/>
      <c r="M15" s="179"/>
      <c r="N15" s="180"/>
      <c r="O15" s="181"/>
      <c r="P15" s="182"/>
      <c r="Q15" s="183"/>
      <c r="R15" s="180"/>
    </row>
    <row r="16" spans="1:18" x14ac:dyDescent="0.3">
      <c r="A16" s="3"/>
      <c r="B16" s="159"/>
      <c r="C16" s="159"/>
      <c r="D16" s="159"/>
      <c r="E16" s="159"/>
      <c r="F16" s="159"/>
      <c r="G16" s="159"/>
      <c r="I16" s="174"/>
      <c r="J16" s="174"/>
      <c r="K16" s="177"/>
      <c r="L16" s="178"/>
      <c r="M16" s="179"/>
      <c r="N16" s="180"/>
      <c r="O16" s="181"/>
      <c r="P16" s="182"/>
      <c r="Q16" s="183"/>
      <c r="R16" s="180"/>
    </row>
    <row r="17" spans="1:18" x14ac:dyDescent="0.3">
      <c r="A17" s="184" t="s">
        <v>341</v>
      </c>
      <c r="B17" s="160">
        <v>644200</v>
      </c>
      <c r="C17" s="160">
        <v>653600</v>
      </c>
      <c r="D17" s="160">
        <v>663800</v>
      </c>
      <c r="E17" s="160">
        <v>678600</v>
      </c>
      <c r="F17" s="160">
        <v>677300</v>
      </c>
      <c r="G17" s="160">
        <v>666000</v>
      </c>
      <c r="I17" s="174"/>
      <c r="J17" s="174"/>
      <c r="K17" s="177"/>
      <c r="L17" s="178"/>
      <c r="M17" s="179"/>
      <c r="N17" s="185"/>
      <c r="O17" s="181"/>
      <c r="P17" s="182"/>
      <c r="Q17" s="183"/>
      <c r="R17" s="180"/>
    </row>
    <row r="18" spans="1:18" x14ac:dyDescent="0.3">
      <c r="A18" s="184"/>
      <c r="B18" s="186"/>
      <c r="C18" s="186"/>
      <c r="D18" s="186"/>
      <c r="E18" s="186"/>
      <c r="F18" s="186"/>
      <c r="G18" s="186"/>
      <c r="I18" s="174"/>
      <c r="J18" s="174"/>
      <c r="K18" s="177"/>
      <c r="L18" s="178"/>
      <c r="M18" s="179"/>
      <c r="N18" s="180"/>
      <c r="O18" s="181"/>
      <c r="P18" s="182"/>
      <c r="Q18" s="183"/>
      <c r="R18" s="180"/>
    </row>
    <row r="19" spans="1:18" x14ac:dyDescent="0.3">
      <c r="A19" s="184" t="s">
        <v>342</v>
      </c>
      <c r="B19" s="187">
        <v>3.38</v>
      </c>
      <c r="C19" s="187">
        <v>3.33</v>
      </c>
      <c r="D19" s="187">
        <v>3.24</v>
      </c>
      <c r="E19" s="187">
        <v>3.12</v>
      </c>
      <c r="F19" s="187">
        <v>3.06</v>
      </c>
      <c r="G19" s="187">
        <v>2.87</v>
      </c>
      <c r="K19" s="188"/>
      <c r="L19" s="189"/>
      <c r="M19" s="189"/>
    </row>
    <row r="20" spans="1:18" x14ac:dyDescent="0.3">
      <c r="A20" s="184" t="s">
        <v>343</v>
      </c>
      <c r="B20" s="187">
        <v>0.34927041291524369</v>
      </c>
      <c r="C20" s="187">
        <v>0.34424724602203183</v>
      </c>
      <c r="D20" s="187">
        <v>0.33895751732449531</v>
      </c>
      <c r="E20" s="187">
        <v>0.33156498673740054</v>
      </c>
      <c r="F20" s="187">
        <v>0.33220138786357595</v>
      </c>
      <c r="G20" s="187">
        <v>0.11261261261261261</v>
      </c>
      <c r="I20" s="188"/>
      <c r="J20" s="188"/>
      <c r="K20" s="188"/>
      <c r="L20" s="189"/>
      <c r="M20" s="189"/>
    </row>
    <row r="21" spans="1:18" x14ac:dyDescent="0.3">
      <c r="A21" s="3"/>
      <c r="B21" s="3"/>
      <c r="C21" s="3"/>
      <c r="D21" s="3"/>
      <c r="E21" s="3"/>
      <c r="F21" s="3"/>
      <c r="G21" s="3"/>
      <c r="K21" s="188"/>
      <c r="L21" s="189"/>
      <c r="M21" s="189"/>
    </row>
    <row r="22" spans="1:18" ht="17.399999999999999" x14ac:dyDescent="0.35">
      <c r="A22" s="176" t="s">
        <v>344</v>
      </c>
      <c r="B22" s="148">
        <v>2019</v>
      </c>
      <c r="C22" s="148">
        <v>2020</v>
      </c>
      <c r="D22" s="148">
        <v>2021</v>
      </c>
      <c r="E22" s="148">
        <v>2022</v>
      </c>
      <c r="F22" s="148">
        <v>2023</v>
      </c>
      <c r="G22" s="148">
        <v>2024</v>
      </c>
    </row>
    <row r="23" spans="1:18" x14ac:dyDescent="0.3">
      <c r="A23" s="3" t="s">
        <v>345</v>
      </c>
      <c r="B23" s="159">
        <v>365100</v>
      </c>
      <c r="C23" s="159">
        <v>457300</v>
      </c>
      <c r="D23" s="159">
        <v>459700</v>
      </c>
      <c r="E23" s="159">
        <v>532900</v>
      </c>
      <c r="F23" s="159">
        <v>608800</v>
      </c>
      <c r="G23" s="159">
        <v>687600</v>
      </c>
      <c r="I23" s="171"/>
      <c r="J23" s="171"/>
      <c r="N23" s="171"/>
    </row>
    <row r="24" spans="1:18" x14ac:dyDescent="0.3">
      <c r="A24" s="3" t="s">
        <v>336</v>
      </c>
      <c r="B24" s="159">
        <v>1878100</v>
      </c>
      <c r="C24" s="159">
        <v>2128200</v>
      </c>
      <c r="D24" s="159">
        <v>2515900</v>
      </c>
      <c r="E24" s="159">
        <v>3057800</v>
      </c>
      <c r="F24" s="159">
        <v>3777900</v>
      </c>
      <c r="G24" s="159">
        <v>4872200</v>
      </c>
      <c r="I24" s="171"/>
      <c r="J24" s="171"/>
      <c r="N24" s="171"/>
    </row>
    <row r="25" spans="1:18" x14ac:dyDescent="0.3">
      <c r="A25" s="3" t="s">
        <v>337</v>
      </c>
      <c r="B25" s="3"/>
      <c r="C25" s="3"/>
      <c r="D25" s="3"/>
      <c r="E25" s="3"/>
      <c r="F25" s="3"/>
      <c r="G25" s="3"/>
      <c r="I25" s="168"/>
      <c r="J25" s="168"/>
    </row>
    <row r="26" spans="1:18" x14ac:dyDescent="0.3">
      <c r="A26" s="184" t="s">
        <v>338</v>
      </c>
      <c r="B26" s="159">
        <v>2243200</v>
      </c>
      <c r="C26" s="159">
        <v>2585500</v>
      </c>
      <c r="D26" s="159">
        <v>2975600</v>
      </c>
      <c r="E26" s="159">
        <v>3590700</v>
      </c>
      <c r="F26" s="159">
        <v>4386700</v>
      </c>
      <c r="G26" s="159">
        <v>5559800</v>
      </c>
    </row>
    <row r="27" spans="1:18" x14ac:dyDescent="0.3">
      <c r="A27" s="3"/>
      <c r="B27" s="3"/>
      <c r="C27" s="151"/>
      <c r="D27" s="151"/>
      <c r="E27" s="151"/>
      <c r="F27" s="151"/>
      <c r="G27" s="151"/>
    </row>
    <row r="28" spans="1:18" x14ac:dyDescent="0.3">
      <c r="A28" s="3" t="s">
        <v>339</v>
      </c>
      <c r="B28" s="151">
        <v>2086200</v>
      </c>
      <c r="C28" s="151">
        <v>2417400</v>
      </c>
      <c r="D28" s="151">
        <v>2797100</v>
      </c>
      <c r="E28" s="151">
        <v>3398700</v>
      </c>
      <c r="F28" s="159">
        <v>4198300</v>
      </c>
      <c r="G28" s="159">
        <v>5385700</v>
      </c>
      <c r="I28" s="171"/>
      <c r="J28" s="171"/>
      <c r="N28" s="171"/>
    </row>
    <row r="29" spans="1:18" x14ac:dyDescent="0.3">
      <c r="A29" s="184" t="s">
        <v>217</v>
      </c>
      <c r="B29" s="159">
        <v>2086200</v>
      </c>
      <c r="C29" s="159">
        <v>2417400</v>
      </c>
      <c r="D29" s="159">
        <v>2797100</v>
      </c>
      <c r="E29" s="159">
        <v>3398700</v>
      </c>
      <c r="F29" s="159">
        <v>4198300</v>
      </c>
      <c r="G29" s="159">
        <v>5385700</v>
      </c>
      <c r="I29" s="171"/>
    </row>
    <row r="30" spans="1:18" x14ac:dyDescent="0.3">
      <c r="A30" s="3"/>
      <c r="B30" s="159"/>
      <c r="C30" s="159"/>
      <c r="D30" s="159"/>
      <c r="E30" s="159"/>
      <c r="F30" s="159"/>
      <c r="G30" s="159"/>
    </row>
    <row r="31" spans="1:18" x14ac:dyDescent="0.3">
      <c r="A31" s="184" t="s">
        <v>341</v>
      </c>
      <c r="B31" s="159">
        <v>157000</v>
      </c>
      <c r="C31" s="159">
        <v>168100</v>
      </c>
      <c r="D31" s="159">
        <v>178500</v>
      </c>
      <c r="E31" s="159">
        <v>192000</v>
      </c>
      <c r="F31" s="159">
        <v>188400</v>
      </c>
      <c r="G31" s="159">
        <v>174100</v>
      </c>
    </row>
    <row r="32" spans="1:18" x14ac:dyDescent="0.3">
      <c r="A32" s="3"/>
      <c r="B32" s="3"/>
      <c r="C32" s="3"/>
      <c r="D32" s="3"/>
      <c r="E32" s="3"/>
      <c r="F32" s="3"/>
      <c r="G32" s="3"/>
    </row>
    <row r="33" spans="1:14" ht="17.399999999999999" x14ac:dyDescent="0.35">
      <c r="A33" s="176" t="s">
        <v>327</v>
      </c>
      <c r="B33" s="148">
        <v>2019</v>
      </c>
      <c r="C33" s="148">
        <v>2020</v>
      </c>
      <c r="D33" s="148">
        <v>2021</v>
      </c>
      <c r="E33" s="148">
        <v>2022</v>
      </c>
      <c r="F33" s="148">
        <v>2023</v>
      </c>
      <c r="G33" s="148">
        <v>2024</v>
      </c>
    </row>
    <row r="34" spans="1:14" x14ac:dyDescent="0.3">
      <c r="A34" s="3" t="s">
        <v>345</v>
      </c>
      <c r="B34" s="159">
        <v>1929200</v>
      </c>
      <c r="C34" s="159">
        <v>2001900</v>
      </c>
      <c r="D34" s="159">
        <v>2102300</v>
      </c>
      <c r="E34" s="159">
        <v>2237100</v>
      </c>
      <c r="F34" s="159">
        <v>2406800</v>
      </c>
      <c r="G34" s="159">
        <v>2617100</v>
      </c>
      <c r="H34" s="171"/>
      <c r="I34" s="171"/>
      <c r="J34" s="171"/>
      <c r="N34" s="171"/>
    </row>
    <row r="35" spans="1:14" x14ac:dyDescent="0.3">
      <c r="A35" s="3" t="s">
        <v>337</v>
      </c>
      <c r="B35" s="159"/>
      <c r="C35" s="159"/>
      <c r="D35" s="159"/>
      <c r="E35" s="159"/>
      <c r="F35" s="159"/>
      <c r="G35" s="159"/>
      <c r="H35" s="171"/>
      <c r="I35" s="171"/>
    </row>
    <row r="36" spans="1:14" x14ac:dyDescent="0.3">
      <c r="A36" s="184" t="s">
        <v>338</v>
      </c>
      <c r="B36" s="159">
        <v>1929200</v>
      </c>
      <c r="C36" s="159">
        <v>2001900</v>
      </c>
      <c r="D36" s="159">
        <v>2102300</v>
      </c>
      <c r="E36" s="159">
        <v>2237100</v>
      </c>
      <c r="F36" s="159">
        <v>2406800</v>
      </c>
      <c r="G36" s="159">
        <v>2617100</v>
      </c>
      <c r="H36" s="171"/>
      <c r="I36" s="171"/>
    </row>
    <row r="37" spans="1:14" x14ac:dyDescent="0.3">
      <c r="A37" s="3"/>
      <c r="B37" s="159"/>
      <c r="C37" s="159"/>
      <c r="D37" s="159"/>
      <c r="E37" s="159"/>
      <c r="F37" s="159"/>
      <c r="G37" s="159"/>
      <c r="H37" s="171"/>
      <c r="I37" s="171"/>
    </row>
    <row r="38" spans="1:14" x14ac:dyDescent="0.3">
      <c r="A38" s="3" t="s">
        <v>339</v>
      </c>
      <c r="B38" s="159">
        <v>1820000</v>
      </c>
      <c r="C38" s="159">
        <v>1897500</v>
      </c>
      <c r="D38" s="159">
        <v>2002200</v>
      </c>
      <c r="E38" s="159">
        <v>2140700</v>
      </c>
      <c r="F38" s="159">
        <v>2314200</v>
      </c>
      <c r="G38" s="159">
        <v>2528600</v>
      </c>
      <c r="H38" s="171"/>
      <c r="I38" s="171"/>
      <c r="J38" s="171"/>
      <c r="N38" s="171"/>
    </row>
    <row r="39" spans="1:14" x14ac:dyDescent="0.3">
      <c r="A39" s="184" t="s">
        <v>217</v>
      </c>
      <c r="B39" s="159">
        <v>1820000</v>
      </c>
      <c r="C39" s="159">
        <v>1897500</v>
      </c>
      <c r="D39" s="159">
        <v>2002200</v>
      </c>
      <c r="E39" s="159">
        <v>2140700</v>
      </c>
      <c r="F39" s="159">
        <v>2314200</v>
      </c>
      <c r="G39" s="159">
        <v>2528600</v>
      </c>
      <c r="H39" s="171"/>
      <c r="I39" s="171"/>
    </row>
    <row r="40" spans="1:14" x14ac:dyDescent="0.3">
      <c r="A40" s="3"/>
      <c r="B40" s="159"/>
      <c r="C40" s="159"/>
      <c r="D40" s="159"/>
      <c r="E40" s="159"/>
      <c r="F40" s="159"/>
      <c r="G40" s="159"/>
      <c r="H40" s="171"/>
      <c r="I40" s="171"/>
    </row>
    <row r="41" spans="1:14" x14ac:dyDescent="0.3">
      <c r="A41" s="184" t="s">
        <v>341</v>
      </c>
      <c r="B41" s="159">
        <v>109200</v>
      </c>
      <c r="C41" s="159">
        <v>104400</v>
      </c>
      <c r="D41" s="159">
        <v>100100</v>
      </c>
      <c r="E41" s="159">
        <v>96400</v>
      </c>
      <c r="F41" s="159">
        <v>92600</v>
      </c>
      <c r="G41" s="159">
        <v>88500</v>
      </c>
      <c r="H41" s="171"/>
      <c r="I41" s="171"/>
    </row>
    <row r="42" spans="1:14" x14ac:dyDescent="0.3">
      <c r="A42" s="3"/>
      <c r="B42" s="159"/>
      <c r="C42" s="159"/>
      <c r="D42" s="159"/>
      <c r="E42" s="159"/>
      <c r="F42" s="159"/>
      <c r="G42" s="159"/>
      <c r="H42" s="171"/>
      <c r="I42" s="171"/>
    </row>
    <row r="43" spans="1:14" ht="17.399999999999999" x14ac:dyDescent="0.35">
      <c r="A43" s="176" t="s">
        <v>329</v>
      </c>
      <c r="B43" s="148">
        <v>2019</v>
      </c>
      <c r="C43" s="148">
        <v>2020</v>
      </c>
      <c r="D43" s="148">
        <v>2021</v>
      </c>
      <c r="E43" s="148">
        <v>2022</v>
      </c>
      <c r="F43" s="148">
        <v>2023</v>
      </c>
      <c r="G43" s="148">
        <v>2024</v>
      </c>
      <c r="H43" s="171"/>
      <c r="I43" s="171"/>
    </row>
    <row r="44" spans="1:14" x14ac:dyDescent="0.3">
      <c r="A44" s="3" t="s">
        <v>345</v>
      </c>
      <c r="B44" s="159">
        <v>936000</v>
      </c>
      <c r="C44" s="159">
        <v>966100</v>
      </c>
      <c r="D44" s="159">
        <v>1005700</v>
      </c>
      <c r="E44" s="159">
        <v>1050500</v>
      </c>
      <c r="F44" s="159">
        <v>1101500</v>
      </c>
      <c r="G44" s="159">
        <v>1158100</v>
      </c>
      <c r="H44" s="171"/>
      <c r="I44" s="171"/>
      <c r="J44" s="171"/>
      <c r="N44" s="171"/>
    </row>
    <row r="45" spans="1:14" x14ac:dyDescent="0.3">
      <c r="A45" s="3" t="s">
        <v>337</v>
      </c>
      <c r="B45" s="159"/>
      <c r="C45" s="159"/>
      <c r="D45" s="159"/>
      <c r="E45" s="159"/>
      <c r="F45" s="159"/>
      <c r="G45" s="159"/>
      <c r="H45" s="171"/>
      <c r="I45" s="171"/>
    </row>
    <row r="46" spans="1:14" x14ac:dyDescent="0.3">
      <c r="A46" s="184" t="s">
        <v>338</v>
      </c>
      <c r="B46" s="159">
        <v>936000</v>
      </c>
      <c r="C46" s="159">
        <v>966100</v>
      </c>
      <c r="D46" s="159">
        <v>1005700</v>
      </c>
      <c r="E46" s="159">
        <v>1050500</v>
      </c>
      <c r="F46" s="159">
        <v>1101500</v>
      </c>
      <c r="G46" s="159">
        <v>1158100</v>
      </c>
      <c r="H46" s="171"/>
      <c r="I46" s="171"/>
    </row>
    <row r="47" spans="1:14" x14ac:dyDescent="0.3">
      <c r="A47" s="3"/>
      <c r="B47" s="159"/>
      <c r="C47" s="159"/>
      <c r="D47" s="159"/>
      <c r="E47" s="159"/>
      <c r="F47" s="159"/>
      <c r="G47" s="159"/>
      <c r="H47" s="171"/>
      <c r="I47" s="171"/>
    </row>
    <row r="48" spans="1:14" x14ac:dyDescent="0.3">
      <c r="A48" s="3" t="s">
        <v>339</v>
      </c>
      <c r="B48" s="159">
        <v>900000</v>
      </c>
      <c r="C48" s="159">
        <v>928900</v>
      </c>
      <c r="D48" s="159">
        <v>967000</v>
      </c>
      <c r="E48" s="159">
        <v>1010100</v>
      </c>
      <c r="F48" s="159">
        <v>1059100</v>
      </c>
      <c r="G48" s="159">
        <v>1113500</v>
      </c>
      <c r="H48" s="171"/>
      <c r="I48" s="171"/>
      <c r="J48" s="171"/>
      <c r="N48" s="171"/>
    </row>
    <row r="49" spans="1:14" x14ac:dyDescent="0.3">
      <c r="A49" s="184" t="s">
        <v>217</v>
      </c>
      <c r="B49" s="159">
        <v>900000</v>
      </c>
      <c r="C49" s="159">
        <v>928900</v>
      </c>
      <c r="D49" s="159">
        <v>967000</v>
      </c>
      <c r="E49" s="159">
        <v>1010100</v>
      </c>
      <c r="F49" s="159">
        <v>1059100</v>
      </c>
      <c r="G49" s="159">
        <v>1113500</v>
      </c>
      <c r="H49" s="171"/>
      <c r="I49" s="171"/>
    </row>
    <row r="50" spans="1:14" x14ac:dyDescent="0.3">
      <c r="A50" s="3"/>
      <c r="B50" s="159"/>
      <c r="C50" s="159"/>
      <c r="D50" s="159"/>
      <c r="E50" s="159"/>
      <c r="F50" s="159"/>
      <c r="G50" s="159"/>
      <c r="H50" s="171"/>
      <c r="I50" s="171"/>
    </row>
    <row r="51" spans="1:14" x14ac:dyDescent="0.3">
      <c r="A51" s="184" t="s">
        <v>341</v>
      </c>
      <c r="B51" s="159">
        <v>36000</v>
      </c>
      <c r="C51" s="159">
        <v>37200</v>
      </c>
      <c r="D51" s="159">
        <v>38700</v>
      </c>
      <c r="E51" s="159">
        <v>40400</v>
      </c>
      <c r="F51" s="159">
        <v>42400</v>
      </c>
      <c r="G51" s="159">
        <v>44600</v>
      </c>
      <c r="H51" s="171"/>
      <c r="I51" s="171"/>
    </row>
    <row r="52" spans="1:14" x14ac:dyDescent="0.3">
      <c r="A52" s="3"/>
      <c r="B52" s="159"/>
      <c r="C52" s="159"/>
      <c r="D52" s="159"/>
      <c r="E52" s="159"/>
      <c r="F52" s="159"/>
      <c r="G52" s="159"/>
      <c r="H52" s="171"/>
      <c r="I52" s="171"/>
    </row>
    <row r="53" spans="1:14" ht="17.399999999999999" x14ac:dyDescent="0.35">
      <c r="A53" s="176" t="s">
        <v>330</v>
      </c>
      <c r="B53" s="148">
        <v>2019</v>
      </c>
      <c r="C53" s="148">
        <v>2020</v>
      </c>
      <c r="D53" s="148">
        <v>2021</v>
      </c>
      <c r="E53" s="148">
        <v>2022</v>
      </c>
      <c r="F53" s="148">
        <v>2023</v>
      </c>
      <c r="G53" s="148">
        <v>2024</v>
      </c>
      <c r="H53" s="171"/>
      <c r="I53" s="171"/>
    </row>
    <row r="54" spans="1:14" x14ac:dyDescent="0.3">
      <c r="A54" s="3" t="s">
        <v>345</v>
      </c>
      <c r="B54" s="159">
        <v>442000</v>
      </c>
      <c r="C54" s="159">
        <v>478800</v>
      </c>
      <c r="D54" s="159">
        <v>530000</v>
      </c>
      <c r="E54" s="159">
        <v>598600</v>
      </c>
      <c r="F54" s="159">
        <v>687600</v>
      </c>
      <c r="G54" s="159">
        <v>798700</v>
      </c>
      <c r="H54" s="171"/>
      <c r="I54" s="171"/>
      <c r="J54" s="171"/>
      <c r="N54" s="171"/>
    </row>
    <row r="55" spans="1:14" x14ac:dyDescent="0.3">
      <c r="A55" s="3" t="s">
        <v>337</v>
      </c>
      <c r="B55" s="159"/>
      <c r="C55" s="159"/>
      <c r="D55" s="159"/>
      <c r="E55" s="159"/>
      <c r="F55" s="159"/>
      <c r="G55" s="159"/>
      <c r="H55" s="171"/>
      <c r="I55" s="171"/>
    </row>
    <row r="56" spans="1:14" x14ac:dyDescent="0.3">
      <c r="A56" s="184" t="s">
        <v>338</v>
      </c>
      <c r="B56" s="159">
        <v>442000</v>
      </c>
      <c r="C56" s="159">
        <v>478800</v>
      </c>
      <c r="D56" s="159">
        <v>530000</v>
      </c>
      <c r="E56" s="159">
        <v>598600</v>
      </c>
      <c r="F56" s="159">
        <v>687600</v>
      </c>
      <c r="G56" s="159">
        <v>798700</v>
      </c>
      <c r="H56" s="171"/>
      <c r="I56" s="171"/>
    </row>
    <row r="57" spans="1:14" x14ac:dyDescent="0.3">
      <c r="A57" s="3"/>
      <c r="B57" s="159"/>
      <c r="C57" s="159"/>
      <c r="D57" s="159"/>
      <c r="E57" s="159"/>
      <c r="F57" s="159"/>
      <c r="G57" s="159"/>
      <c r="H57" s="171"/>
      <c r="I57" s="171"/>
    </row>
    <row r="58" spans="1:14" x14ac:dyDescent="0.3">
      <c r="A58" s="3" t="s">
        <v>339</v>
      </c>
      <c r="B58" s="159">
        <v>425000</v>
      </c>
      <c r="C58" s="159">
        <v>460400</v>
      </c>
      <c r="D58" s="159">
        <v>509600</v>
      </c>
      <c r="E58" s="159">
        <v>575500</v>
      </c>
      <c r="F58" s="159">
        <v>661100</v>
      </c>
      <c r="G58" s="159">
        <v>768000</v>
      </c>
      <c r="H58" s="171"/>
      <c r="I58" s="171"/>
      <c r="J58" s="171"/>
      <c r="N58" s="171"/>
    </row>
    <row r="59" spans="1:14" x14ac:dyDescent="0.3">
      <c r="A59" s="184" t="s">
        <v>217</v>
      </c>
      <c r="B59" s="159">
        <v>425000</v>
      </c>
      <c r="C59" s="159">
        <v>460400</v>
      </c>
      <c r="D59" s="159">
        <v>509600</v>
      </c>
      <c r="E59" s="159">
        <v>575500</v>
      </c>
      <c r="F59" s="159">
        <v>661100</v>
      </c>
      <c r="G59" s="159">
        <v>768000</v>
      </c>
      <c r="H59" s="171"/>
      <c r="I59" s="171"/>
    </row>
    <row r="60" spans="1:14" x14ac:dyDescent="0.3">
      <c r="A60" s="3"/>
      <c r="B60" s="159"/>
      <c r="C60" s="159"/>
      <c r="D60" s="159"/>
      <c r="E60" s="159"/>
      <c r="F60" s="159"/>
      <c r="G60" s="159"/>
      <c r="H60" s="171"/>
      <c r="I60" s="171"/>
    </row>
    <row r="61" spans="1:14" x14ac:dyDescent="0.3">
      <c r="A61" s="184" t="s">
        <v>341</v>
      </c>
      <c r="B61" s="159">
        <v>17000</v>
      </c>
      <c r="C61" s="159">
        <v>18400</v>
      </c>
      <c r="D61" s="159">
        <v>20400</v>
      </c>
      <c r="E61" s="159">
        <v>23100</v>
      </c>
      <c r="F61" s="159">
        <v>26500</v>
      </c>
      <c r="G61" s="159">
        <v>30700</v>
      </c>
      <c r="H61" s="171"/>
      <c r="I61" s="171"/>
    </row>
    <row r="62" spans="1:14" x14ac:dyDescent="0.3">
      <c r="A62" s="3"/>
      <c r="B62" s="159"/>
      <c r="C62" s="159"/>
      <c r="D62" s="159"/>
      <c r="E62" s="159"/>
      <c r="F62" s="159"/>
      <c r="G62" s="159"/>
      <c r="H62" s="171"/>
      <c r="I62" s="171"/>
    </row>
    <row r="63" spans="1:14" ht="17.399999999999999" x14ac:dyDescent="0.35">
      <c r="A63" s="176" t="s">
        <v>3</v>
      </c>
      <c r="B63" s="148">
        <v>2019</v>
      </c>
      <c r="C63" s="148">
        <v>2020</v>
      </c>
      <c r="D63" s="148">
        <v>2021</v>
      </c>
      <c r="E63" s="148">
        <v>2022</v>
      </c>
      <c r="F63" s="148">
        <v>2023</v>
      </c>
      <c r="G63" s="148">
        <v>2024</v>
      </c>
      <c r="H63" s="171"/>
      <c r="I63" s="171"/>
    </row>
    <row r="64" spans="1:14" x14ac:dyDescent="0.3">
      <c r="A64" s="3" t="s">
        <v>345</v>
      </c>
      <c r="B64" s="159">
        <v>6300000</v>
      </c>
      <c r="C64" s="159">
        <v>6312300</v>
      </c>
      <c r="D64" s="159">
        <v>6324200</v>
      </c>
      <c r="E64" s="159">
        <v>6336900</v>
      </c>
      <c r="F64" s="159">
        <v>6350000</v>
      </c>
      <c r="G64" s="159">
        <v>6363800</v>
      </c>
      <c r="H64" s="171"/>
      <c r="I64" s="171"/>
      <c r="J64" s="171"/>
      <c r="N64" s="171"/>
    </row>
    <row r="65" spans="1:14" x14ac:dyDescent="0.3">
      <c r="A65" s="3" t="s">
        <v>337</v>
      </c>
      <c r="B65" s="159"/>
      <c r="C65" s="159"/>
      <c r="D65" s="159"/>
      <c r="E65" s="159"/>
      <c r="F65" s="159"/>
      <c r="G65" s="159"/>
      <c r="H65" s="171"/>
      <c r="I65" s="171"/>
    </row>
    <row r="66" spans="1:14" x14ac:dyDescent="0.3">
      <c r="A66" s="184" t="s">
        <v>338</v>
      </c>
      <c r="B66" s="159">
        <v>6300000</v>
      </c>
      <c r="C66" s="159">
        <v>6312300</v>
      </c>
      <c r="D66" s="159">
        <v>6324200</v>
      </c>
      <c r="E66" s="159">
        <v>6336900</v>
      </c>
      <c r="F66" s="159">
        <v>6350000</v>
      </c>
      <c r="G66" s="159">
        <v>6363800</v>
      </c>
      <c r="H66" s="171"/>
      <c r="I66" s="171"/>
    </row>
    <row r="67" spans="1:14" x14ac:dyDescent="0.3">
      <c r="A67" s="3"/>
      <c r="B67" s="159"/>
      <c r="C67" s="159"/>
      <c r="D67" s="159"/>
      <c r="E67" s="159"/>
      <c r="F67" s="159"/>
      <c r="G67" s="159"/>
      <c r="H67" s="171"/>
      <c r="I67" s="171"/>
    </row>
    <row r="68" spans="1:14" x14ac:dyDescent="0.3">
      <c r="A68" s="3" t="s">
        <v>339</v>
      </c>
      <c r="B68" s="159">
        <v>6000000</v>
      </c>
      <c r="C68" s="159">
        <v>6011800</v>
      </c>
      <c r="D68" s="159">
        <v>6023100</v>
      </c>
      <c r="E68" s="159">
        <v>6035200</v>
      </c>
      <c r="F68" s="159">
        <v>6047600</v>
      </c>
      <c r="G68" s="159">
        <v>6060700</v>
      </c>
      <c r="H68" s="171"/>
      <c r="I68" s="171"/>
      <c r="J68" s="171"/>
      <c r="N68" s="171"/>
    </row>
    <row r="69" spans="1:14" x14ac:dyDescent="0.3">
      <c r="A69" s="184" t="s">
        <v>217</v>
      </c>
      <c r="B69" s="159">
        <v>6000000</v>
      </c>
      <c r="C69" s="159">
        <v>6011800</v>
      </c>
      <c r="D69" s="159">
        <v>6023100</v>
      </c>
      <c r="E69" s="159">
        <v>6035200</v>
      </c>
      <c r="F69" s="159">
        <v>6047600</v>
      </c>
      <c r="G69" s="159">
        <v>6060700</v>
      </c>
      <c r="H69" s="171"/>
      <c r="I69" s="171"/>
    </row>
    <row r="70" spans="1:14" x14ac:dyDescent="0.3">
      <c r="A70" s="3"/>
      <c r="B70" s="159"/>
      <c r="C70" s="159"/>
      <c r="D70" s="159"/>
      <c r="E70" s="159"/>
      <c r="F70" s="159"/>
      <c r="G70" s="159"/>
      <c r="H70" s="171"/>
      <c r="I70" s="171"/>
    </row>
    <row r="71" spans="1:14" x14ac:dyDescent="0.3">
      <c r="A71" s="184" t="s">
        <v>341</v>
      </c>
      <c r="B71" s="159">
        <v>300000</v>
      </c>
      <c r="C71" s="159">
        <v>300500</v>
      </c>
      <c r="D71" s="159">
        <v>301100</v>
      </c>
      <c r="E71" s="159">
        <v>301700</v>
      </c>
      <c r="F71" s="159">
        <v>302400</v>
      </c>
      <c r="G71" s="159">
        <v>303100</v>
      </c>
      <c r="H71" s="171"/>
      <c r="I71" s="171"/>
    </row>
    <row r="72" spans="1:14" x14ac:dyDescent="0.3">
      <c r="A72" s="3"/>
      <c r="B72" s="159"/>
      <c r="C72" s="159"/>
      <c r="D72" s="159"/>
      <c r="E72" s="159"/>
      <c r="F72" s="159"/>
      <c r="G72" s="159"/>
      <c r="H72" s="171"/>
      <c r="I72" s="171"/>
    </row>
    <row r="73" spans="1:14" x14ac:dyDescent="0.3">
      <c r="B73" s="148"/>
      <c r="C73" s="148"/>
      <c r="D73" s="148"/>
      <c r="E73" s="148"/>
      <c r="F73" s="148"/>
      <c r="G73" s="148"/>
      <c r="H73" s="171"/>
      <c r="I73" s="171"/>
    </row>
    <row r="74" spans="1:14" ht="17.399999999999999" x14ac:dyDescent="0.35">
      <c r="A74" s="176" t="s">
        <v>346</v>
      </c>
      <c r="B74" s="159">
        <v>250000</v>
      </c>
      <c r="C74" s="159">
        <v>250000</v>
      </c>
      <c r="D74" s="159">
        <v>250000</v>
      </c>
      <c r="E74" s="159">
        <v>250000</v>
      </c>
      <c r="F74" s="159">
        <v>250000</v>
      </c>
      <c r="G74" s="159">
        <v>100000</v>
      </c>
      <c r="H74" s="171"/>
      <c r="I74" s="171"/>
    </row>
    <row r="75" spans="1:14" x14ac:dyDescent="0.3">
      <c r="A75" s="3"/>
      <c r="B75" s="159"/>
      <c r="C75" s="159"/>
      <c r="D75" s="159"/>
      <c r="E75" s="159"/>
      <c r="F75" s="159"/>
      <c r="G75" s="159"/>
      <c r="H75" s="171"/>
      <c r="I75" s="171"/>
    </row>
    <row r="76" spans="1:14" x14ac:dyDescent="0.3">
      <c r="A76" s="184"/>
      <c r="B76" s="159"/>
      <c r="C76" s="159"/>
      <c r="D76" s="159"/>
      <c r="E76" s="159"/>
      <c r="F76" s="159"/>
      <c r="G76" s="159"/>
      <c r="H76" s="171"/>
      <c r="I76" s="171"/>
    </row>
    <row r="77" spans="1:14" x14ac:dyDescent="0.3">
      <c r="A77" s="159"/>
      <c r="B77" s="159"/>
      <c r="C77" s="159"/>
      <c r="D77" s="159"/>
      <c r="E77" s="159"/>
      <c r="F77" s="159"/>
      <c r="G77" s="159"/>
      <c r="H77" s="171"/>
      <c r="I77" s="171"/>
    </row>
    <row r="78" spans="1:14" x14ac:dyDescent="0.3">
      <c r="A78" s="3"/>
      <c r="B78" s="159"/>
      <c r="C78" s="159"/>
      <c r="D78" s="159"/>
      <c r="E78" s="159"/>
      <c r="F78" s="159"/>
      <c r="G78" s="159"/>
      <c r="H78" s="171"/>
      <c r="I78" s="171"/>
    </row>
    <row r="79" spans="1:14" x14ac:dyDescent="0.3">
      <c r="A79" s="184"/>
      <c r="B79" s="159"/>
      <c r="C79" s="159"/>
      <c r="D79" s="159"/>
      <c r="E79" s="159"/>
      <c r="F79" s="159"/>
      <c r="G79" s="159"/>
      <c r="H79" s="171"/>
      <c r="I79" s="171"/>
    </row>
    <row r="80" spans="1:14" x14ac:dyDescent="0.3">
      <c r="A80" s="159"/>
      <c r="B80" s="159"/>
      <c r="C80" s="159"/>
      <c r="D80" s="159"/>
      <c r="E80" s="159"/>
      <c r="F80" s="159"/>
      <c r="G80" s="159"/>
      <c r="H80" s="171"/>
      <c r="I80" s="171"/>
    </row>
    <row r="81" spans="1:9" x14ac:dyDescent="0.3">
      <c r="A81" s="184"/>
      <c r="B81" s="159"/>
      <c r="C81" s="159"/>
      <c r="D81" s="159"/>
      <c r="E81" s="159"/>
      <c r="F81" s="159"/>
      <c r="G81" s="159"/>
      <c r="H81" s="171"/>
      <c r="I81" s="171"/>
    </row>
    <row r="82" spans="1:9" x14ac:dyDescent="0.3">
      <c r="A82" s="3"/>
      <c r="B82" s="159"/>
      <c r="C82" s="159"/>
      <c r="D82" s="159"/>
      <c r="E82" s="159"/>
      <c r="F82" s="159"/>
      <c r="G82" s="159"/>
      <c r="H82" s="171"/>
      <c r="I82" s="171"/>
    </row>
    <row r="83" spans="1:9" x14ac:dyDescent="0.3">
      <c r="A83" s="3"/>
      <c r="B83" s="159"/>
      <c r="C83" s="159"/>
      <c r="D83" s="159"/>
      <c r="E83" s="159"/>
      <c r="F83" s="159"/>
      <c r="G83" s="159"/>
      <c r="H83" s="171"/>
      <c r="I83" s="171"/>
    </row>
    <row r="84" spans="1:9" x14ac:dyDescent="0.3">
      <c r="A84" s="3"/>
      <c r="B84" s="159"/>
      <c r="C84" s="159"/>
      <c r="D84" s="159"/>
      <c r="E84" s="159"/>
      <c r="F84" s="159"/>
      <c r="G84" s="159"/>
      <c r="H84" s="171"/>
      <c r="I84" s="171"/>
    </row>
    <row r="85" spans="1:9" x14ac:dyDescent="0.3">
      <c r="A85" s="3"/>
      <c r="B85" s="190"/>
      <c r="C85" s="190"/>
      <c r="D85" s="190"/>
      <c r="E85" s="190"/>
      <c r="F85" s="190"/>
      <c r="G85" s="190"/>
      <c r="H85" s="191"/>
      <c r="I85" s="171"/>
    </row>
    <row r="86" spans="1:9" x14ac:dyDescent="0.3">
      <c r="A86" s="184"/>
      <c r="B86" s="190"/>
      <c r="C86" s="190"/>
      <c r="D86" s="190"/>
      <c r="E86" s="190"/>
      <c r="F86" s="190"/>
      <c r="G86" s="190"/>
      <c r="H86" s="191"/>
      <c r="I86" s="171"/>
    </row>
    <row r="87" spans="1:9" x14ac:dyDescent="0.3">
      <c r="A87" s="3"/>
      <c r="B87" s="190"/>
      <c r="C87" s="190"/>
      <c r="D87" s="190"/>
      <c r="E87" s="190"/>
      <c r="F87" s="190"/>
      <c r="G87" s="190"/>
      <c r="H87" s="191"/>
      <c r="I87" s="171"/>
    </row>
    <row r="88" spans="1:9" x14ac:dyDescent="0.3">
      <c r="A88" s="3"/>
      <c r="B88" s="190"/>
      <c r="C88" s="190"/>
      <c r="D88" s="190"/>
      <c r="E88" s="190"/>
      <c r="F88" s="190"/>
      <c r="G88" s="190"/>
      <c r="H88" s="191"/>
      <c r="I88" s="171"/>
    </row>
    <row r="89" spans="1:9" x14ac:dyDescent="0.3">
      <c r="A89" s="3"/>
      <c r="B89" s="190"/>
      <c r="C89" s="190"/>
      <c r="D89" s="190"/>
      <c r="E89" s="190"/>
      <c r="F89" s="190"/>
      <c r="G89" s="190"/>
      <c r="H89" s="191"/>
      <c r="I89" s="171"/>
    </row>
    <row r="90" spans="1:9" x14ac:dyDescent="0.3">
      <c r="A90" s="3"/>
      <c r="B90" s="190"/>
      <c r="C90" s="190"/>
      <c r="D90" s="190"/>
      <c r="E90" s="190"/>
      <c r="F90" s="190"/>
      <c r="G90" s="190"/>
      <c r="H90" s="191"/>
      <c r="I90" s="171"/>
    </row>
    <row r="91" spans="1:9" x14ac:dyDescent="0.3">
      <c r="A91" s="3"/>
      <c r="B91" s="190"/>
      <c r="C91" s="190"/>
      <c r="D91" s="190"/>
      <c r="E91" s="190"/>
      <c r="F91" s="190"/>
      <c r="G91" s="190"/>
      <c r="H91" s="191"/>
      <c r="I91" s="171"/>
    </row>
    <row r="92" spans="1:9" x14ac:dyDescent="0.3">
      <c r="A92" s="3"/>
      <c r="B92" s="151"/>
      <c r="C92" s="151"/>
      <c r="D92" s="151"/>
      <c r="E92" s="151"/>
      <c r="F92" s="151"/>
      <c r="G92" s="151"/>
      <c r="H92" s="191"/>
      <c r="I92" s="171"/>
    </row>
    <row r="93" spans="1:9" x14ac:dyDescent="0.3">
      <c r="A93" s="3"/>
      <c r="B93" s="151"/>
      <c r="C93" s="151"/>
      <c r="D93" s="151"/>
      <c r="E93" s="151"/>
      <c r="F93" s="151"/>
      <c r="G93" s="151"/>
      <c r="H93" s="191"/>
      <c r="I93" s="171"/>
    </row>
    <row r="94" spans="1:9" x14ac:dyDescent="0.3">
      <c r="A94" s="3"/>
      <c r="B94" s="151"/>
      <c r="C94" s="151"/>
      <c r="D94" s="151"/>
      <c r="E94" s="151"/>
      <c r="F94" s="151"/>
      <c r="G94" s="151"/>
      <c r="H94" s="191"/>
      <c r="I94" s="171"/>
    </row>
    <row r="95" spans="1:9" x14ac:dyDescent="0.3">
      <c r="A95" s="3"/>
      <c r="B95" s="190"/>
      <c r="C95" s="190"/>
      <c r="D95" s="190"/>
      <c r="E95" s="190"/>
      <c r="F95" s="190"/>
      <c r="G95" s="190"/>
      <c r="H95" s="191"/>
      <c r="I95" s="171"/>
    </row>
    <row r="96" spans="1:9" x14ac:dyDescent="0.3">
      <c r="A96" s="3"/>
      <c r="B96" s="190"/>
      <c r="C96" s="190"/>
      <c r="D96" s="190"/>
      <c r="E96" s="190"/>
      <c r="F96" s="190"/>
      <c r="G96" s="190"/>
      <c r="H96" s="191"/>
      <c r="I96" s="171"/>
    </row>
    <row r="97" spans="1:7" x14ac:dyDescent="0.3">
      <c r="A97" s="3"/>
      <c r="B97" s="151"/>
      <c r="C97" s="151"/>
      <c r="D97" s="151"/>
      <c r="E97" s="151"/>
      <c r="F97" s="151"/>
      <c r="G97" s="151"/>
    </row>
    <row r="98" spans="1:7" x14ac:dyDescent="0.3">
      <c r="A98" s="3"/>
      <c r="B98" s="151"/>
      <c r="C98" s="151"/>
      <c r="D98" s="151"/>
      <c r="E98" s="151"/>
      <c r="F98" s="151"/>
      <c r="G98" s="151"/>
    </row>
    <row r="99" spans="1:7" x14ac:dyDescent="0.3">
      <c r="A99" s="3"/>
      <c r="B99" s="151"/>
      <c r="C99" s="151"/>
      <c r="D99" s="151"/>
      <c r="E99" s="151"/>
      <c r="F99" s="151"/>
      <c r="G99" s="151"/>
    </row>
    <row r="100" spans="1:7" x14ac:dyDescent="0.3">
      <c r="A100" s="3"/>
      <c r="B100" s="3"/>
      <c r="C100" s="3"/>
      <c r="D100" s="3"/>
      <c r="E100" s="3"/>
      <c r="F100" s="3"/>
      <c r="G100" s="151"/>
    </row>
    <row r="101" spans="1:7" x14ac:dyDescent="0.3">
      <c r="A101" s="3"/>
      <c r="B101" s="3"/>
      <c r="C101" s="3"/>
      <c r="D101" s="3"/>
      <c r="E101" s="3"/>
      <c r="F101" s="3"/>
      <c r="G101" s="3"/>
    </row>
    <row r="105" spans="1:7" x14ac:dyDescent="0.3">
      <c r="A105" s="3"/>
      <c r="B105" s="3"/>
      <c r="C105" s="3"/>
      <c r="D105" s="3"/>
      <c r="E105" s="3"/>
      <c r="F105" s="3"/>
      <c r="G105" s="3"/>
    </row>
    <row r="109" spans="1:7" x14ac:dyDescent="0.3">
      <c r="A109" s="3"/>
      <c r="B109" s="3"/>
      <c r="C109" s="3"/>
      <c r="D109" s="3"/>
      <c r="E109" s="3"/>
      <c r="F109" s="3"/>
      <c r="G109" s="3"/>
    </row>
    <row r="110" spans="1:7" x14ac:dyDescent="0.3">
      <c r="A110" s="3"/>
      <c r="B110" s="3"/>
      <c r="C110" s="3"/>
      <c r="D110" s="3"/>
      <c r="E110" s="3"/>
      <c r="F110" s="3"/>
      <c r="G110" s="3"/>
    </row>
    <row r="111" spans="1:7" x14ac:dyDescent="0.3">
      <c r="A111" s="3"/>
      <c r="B111" s="3"/>
      <c r="C111" s="3"/>
      <c r="D111" s="3"/>
      <c r="E111" s="3"/>
      <c r="F111" s="3"/>
      <c r="G111" s="3"/>
    </row>
    <row r="112" spans="1:7" x14ac:dyDescent="0.3">
      <c r="A112" s="3"/>
      <c r="B112" s="3"/>
      <c r="C112" s="3"/>
      <c r="D112" s="3"/>
      <c r="E112" s="3"/>
      <c r="F112" s="3"/>
      <c r="G112" s="3"/>
    </row>
    <row r="113" spans="1:7" x14ac:dyDescent="0.3">
      <c r="A113" s="3"/>
      <c r="B113" s="3"/>
      <c r="C113" s="3"/>
      <c r="D113" s="3"/>
      <c r="E113" s="3"/>
      <c r="F113" s="3"/>
      <c r="G113" s="3"/>
    </row>
    <row r="114" spans="1:7" x14ac:dyDescent="0.3">
      <c r="A114" s="3"/>
      <c r="B114" s="151"/>
      <c r="C114" s="151"/>
      <c r="D114" s="151"/>
      <c r="E114" s="151"/>
      <c r="F114" s="151"/>
      <c r="G114" s="151"/>
    </row>
    <row r="115" spans="1:7" x14ac:dyDescent="0.3">
      <c r="A115" s="3"/>
      <c r="B115" s="151"/>
      <c r="C115" s="151"/>
      <c r="D115" s="151"/>
      <c r="E115" s="151"/>
      <c r="F115" s="151"/>
      <c r="G115" s="151"/>
    </row>
    <row r="116" spans="1:7" x14ac:dyDescent="0.3">
      <c r="A116" s="3"/>
      <c r="B116" s="151"/>
      <c r="C116" s="151"/>
      <c r="D116" s="151"/>
      <c r="E116" s="151"/>
      <c r="F116" s="151"/>
      <c r="G116" s="151"/>
    </row>
    <row r="117" spans="1:7" x14ac:dyDescent="0.3">
      <c r="A117" s="3"/>
      <c r="B117" s="3"/>
      <c r="C117" s="3"/>
      <c r="D117" s="3"/>
      <c r="E117" s="3"/>
      <c r="F117" s="3"/>
      <c r="G117" s="3"/>
    </row>
    <row r="118" spans="1:7" x14ac:dyDescent="0.3">
      <c r="A118" s="3"/>
      <c r="B118" s="3"/>
      <c r="C118" s="3"/>
      <c r="D118" s="3"/>
      <c r="E118" s="3"/>
      <c r="F118" s="3"/>
      <c r="G118" s="3"/>
    </row>
    <row r="119" spans="1:7" x14ac:dyDescent="0.3">
      <c r="A119" s="3"/>
      <c r="B119" s="3"/>
      <c r="C119" s="3"/>
      <c r="D119" s="3"/>
      <c r="E119" s="3"/>
      <c r="F119" s="3"/>
      <c r="G119" s="3"/>
    </row>
    <row r="120" spans="1:7" x14ac:dyDescent="0.3">
      <c r="A120" s="3"/>
      <c r="B120" s="3"/>
      <c r="C120" s="3"/>
      <c r="D120" s="3"/>
      <c r="E120" s="3"/>
      <c r="F120" s="3"/>
      <c r="G120" s="3"/>
    </row>
    <row r="121" spans="1:7" x14ac:dyDescent="0.3">
      <c r="A121" s="3"/>
      <c r="B121" s="3"/>
      <c r="C121" s="3"/>
      <c r="D121" s="3"/>
      <c r="E121" s="3"/>
      <c r="F121" s="3"/>
      <c r="G121" s="3"/>
    </row>
    <row r="122" spans="1:7" x14ac:dyDescent="0.3">
      <c r="A122" s="3"/>
      <c r="B122" s="3"/>
      <c r="C122" s="3"/>
      <c r="D122" s="3"/>
      <c r="E122" s="3"/>
      <c r="F122" s="3"/>
      <c r="G122" s="3"/>
    </row>
    <row r="123" spans="1:7" x14ac:dyDescent="0.3">
      <c r="A123" s="3"/>
      <c r="B123" s="3"/>
      <c r="C123" s="3"/>
      <c r="D123" s="3"/>
      <c r="E123" s="3"/>
      <c r="F123" s="3"/>
      <c r="G123" s="3"/>
    </row>
  </sheetData>
  <mergeCells count="2">
    <mergeCell ref="A1:G1"/>
    <mergeCell ref="A2:G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FFC000"/>
  </sheetPr>
  <dimension ref="A1:I42"/>
  <sheetViews>
    <sheetView zoomScaleNormal="100" workbookViewId="0"/>
  </sheetViews>
  <sheetFormatPr defaultRowHeight="14.4" x14ac:dyDescent="0.3"/>
  <cols>
    <col min="1" max="1" width="18.33203125" style="193" customWidth="1"/>
    <col min="4" max="4" width="16.33203125" customWidth="1"/>
    <col min="5" max="5" width="12.44140625" style="171" customWidth="1"/>
    <col min="6" max="6" width="13.109375" customWidth="1"/>
    <col min="7" max="7" width="12.88671875" customWidth="1"/>
    <col min="9" max="9" width="9.6640625" bestFit="1" customWidth="1"/>
  </cols>
  <sheetData>
    <row r="1" spans="1:9" x14ac:dyDescent="0.3">
      <c r="A1" s="192" t="s">
        <v>347</v>
      </c>
    </row>
    <row r="2" spans="1:9" x14ac:dyDescent="0.3">
      <c r="D2">
        <v>2019</v>
      </c>
      <c r="E2" s="194">
        <v>2018</v>
      </c>
      <c r="F2">
        <v>2017</v>
      </c>
      <c r="G2">
        <v>2016</v>
      </c>
    </row>
    <row r="5" spans="1:9" x14ac:dyDescent="0.3">
      <c r="A5" s="193" t="s">
        <v>1</v>
      </c>
      <c r="D5" s="25">
        <v>11140952</v>
      </c>
      <c r="E5" s="25">
        <v>6266785.5999999996</v>
      </c>
      <c r="F5" s="25">
        <v>8355714</v>
      </c>
      <c r="G5" s="25">
        <v>4700089</v>
      </c>
    </row>
    <row r="6" spans="1:9" x14ac:dyDescent="0.3">
      <c r="A6" s="193" t="s">
        <v>348</v>
      </c>
      <c r="D6" s="25">
        <v>1765159</v>
      </c>
      <c r="E6" s="25">
        <v>1165004.6000000001</v>
      </c>
      <c r="F6" s="25">
        <v>768903</v>
      </c>
      <c r="G6" s="25">
        <v>507476</v>
      </c>
    </row>
    <row r="7" spans="1:9" x14ac:dyDescent="0.3">
      <c r="A7" s="192" t="s">
        <v>0</v>
      </c>
      <c r="B7" s="22"/>
      <c r="C7" s="22"/>
      <c r="D7" s="195">
        <v>12906111</v>
      </c>
      <c r="E7" s="195">
        <v>7431790</v>
      </c>
      <c r="F7" s="195">
        <v>9124617</v>
      </c>
      <c r="G7" s="195">
        <v>5207565</v>
      </c>
    </row>
    <row r="8" spans="1:9" x14ac:dyDescent="0.3">
      <c r="E8"/>
    </row>
    <row r="9" spans="1:9" x14ac:dyDescent="0.3">
      <c r="A9" s="193" t="s">
        <v>349</v>
      </c>
      <c r="D9" s="25">
        <v>1847279</v>
      </c>
      <c r="E9" s="171">
        <v>1477823.2000000002</v>
      </c>
      <c r="F9" s="171">
        <v>1182259</v>
      </c>
      <c r="G9" s="25">
        <v>945807</v>
      </c>
    </row>
    <row r="10" spans="1:9" x14ac:dyDescent="0.3">
      <c r="A10" s="193" t="s">
        <v>350</v>
      </c>
      <c r="D10" s="25">
        <v>566560</v>
      </c>
      <c r="E10" s="171">
        <v>509904</v>
      </c>
      <c r="F10" s="171">
        <v>458913.60000000003</v>
      </c>
      <c r="G10" s="25">
        <v>413022.24000000005</v>
      </c>
    </row>
    <row r="11" spans="1:9" x14ac:dyDescent="0.3">
      <c r="A11" s="193" t="s">
        <v>351</v>
      </c>
      <c r="D11" s="25">
        <v>4561141</v>
      </c>
      <c r="E11" s="171">
        <v>3013197</v>
      </c>
      <c r="F11" s="171">
        <v>2157806.5</v>
      </c>
      <c r="G11" s="25">
        <v>1539494.4</v>
      </c>
      <c r="I11" s="25"/>
    </row>
    <row r="12" spans="1:9" x14ac:dyDescent="0.3">
      <c r="A12" s="192" t="s">
        <v>0</v>
      </c>
      <c r="B12" s="22"/>
      <c r="C12" s="22"/>
      <c r="D12" s="195">
        <v>6974980</v>
      </c>
      <c r="E12" s="195">
        <v>5000924.2</v>
      </c>
      <c r="F12" s="195">
        <v>3798979.1</v>
      </c>
      <c r="G12" s="195">
        <v>2898323.6399999997</v>
      </c>
    </row>
    <row r="13" spans="1:9" x14ac:dyDescent="0.3">
      <c r="F13" s="171"/>
    </row>
    <row r="14" spans="1:9" x14ac:dyDescent="0.3">
      <c r="A14" s="193" t="s">
        <v>352</v>
      </c>
      <c r="D14" s="25">
        <v>623301.25</v>
      </c>
      <c r="E14" s="171">
        <v>555128</v>
      </c>
      <c r="F14" s="171">
        <v>262955</v>
      </c>
      <c r="G14" s="171">
        <v>262955</v>
      </c>
    </row>
    <row r="15" spans="1:9" x14ac:dyDescent="0.3">
      <c r="A15" s="193" t="s">
        <v>353</v>
      </c>
      <c r="D15" s="25">
        <v>1109553</v>
      </c>
      <c r="E15" s="171">
        <v>1063368</v>
      </c>
      <c r="F15" s="171">
        <v>681404</v>
      </c>
      <c r="G15" s="171">
        <v>681404.4</v>
      </c>
    </row>
    <row r="16" spans="1:9" x14ac:dyDescent="0.3">
      <c r="A16" s="193" t="s">
        <v>354</v>
      </c>
      <c r="D16" s="25">
        <v>417434</v>
      </c>
      <c r="E16" s="171">
        <v>333947.2</v>
      </c>
      <c r="F16" s="171">
        <v>267158</v>
      </c>
      <c r="G16" s="25">
        <v>213726.4</v>
      </c>
    </row>
    <row r="17" spans="1:7" x14ac:dyDescent="0.3">
      <c r="A17" s="192" t="s">
        <v>0</v>
      </c>
      <c r="B17" s="22"/>
      <c r="C17" s="22"/>
      <c r="D17" s="195">
        <v>2150288.25</v>
      </c>
      <c r="E17" s="195">
        <v>1952443.2</v>
      </c>
      <c r="F17" s="195">
        <v>1211517</v>
      </c>
      <c r="G17" s="195">
        <v>1158085.8</v>
      </c>
    </row>
    <row r="18" spans="1:7" x14ac:dyDescent="0.3">
      <c r="F18" s="171"/>
    </row>
    <row r="19" spans="1:7" x14ac:dyDescent="0.3">
      <c r="A19" s="193" t="s">
        <v>355</v>
      </c>
      <c r="D19" s="25">
        <v>3780842.75</v>
      </c>
      <c r="E19" s="25">
        <v>478423.59999999986</v>
      </c>
      <c r="F19" s="25">
        <v>4114120.9000000004</v>
      </c>
      <c r="G19" s="25">
        <v>1151155.5600000003</v>
      </c>
    </row>
    <row r="20" spans="1:7" x14ac:dyDescent="0.3">
      <c r="A20" s="193" t="s">
        <v>356</v>
      </c>
      <c r="D20" s="25">
        <v>945210.6875</v>
      </c>
      <c r="E20" s="25">
        <v>119605.89999999997</v>
      </c>
      <c r="F20" s="25">
        <v>1028530.2250000001</v>
      </c>
      <c r="G20" s="25">
        <v>287788.89000000007</v>
      </c>
    </row>
    <row r="21" spans="1:7" x14ac:dyDescent="0.3">
      <c r="A21" s="192" t="s">
        <v>175</v>
      </c>
      <c r="B21" s="22"/>
      <c r="C21" s="22"/>
      <c r="D21" s="195">
        <v>2835632.0625</v>
      </c>
      <c r="E21" s="195">
        <v>358817.6999999999</v>
      </c>
      <c r="F21" s="195">
        <v>3085590.6750000003</v>
      </c>
      <c r="G21" s="195">
        <v>863366.67000000016</v>
      </c>
    </row>
    <row r="25" spans="1:7" x14ac:dyDescent="0.3">
      <c r="A25" s="22" t="s">
        <v>357</v>
      </c>
      <c r="D25">
        <v>2019</v>
      </c>
      <c r="E25">
        <v>2018</v>
      </c>
      <c r="F25">
        <v>2017</v>
      </c>
      <c r="G25">
        <v>2016</v>
      </c>
    </row>
    <row r="26" spans="1:7" x14ac:dyDescent="0.3">
      <c r="A26"/>
      <c r="E26"/>
    </row>
    <row r="27" spans="1:7" x14ac:dyDescent="0.3">
      <c r="A27" s="22" t="s">
        <v>358</v>
      </c>
      <c r="D27" s="171"/>
    </row>
    <row r="28" spans="1:7" x14ac:dyDescent="0.3">
      <c r="A28"/>
      <c r="D28" s="171"/>
    </row>
    <row r="29" spans="1:7" x14ac:dyDescent="0.3">
      <c r="A29" t="s">
        <v>359</v>
      </c>
      <c r="D29" s="171">
        <v>29186732.807999998</v>
      </c>
      <c r="E29" s="171">
        <v>24213205</v>
      </c>
      <c r="F29" s="171">
        <v>20893643</v>
      </c>
      <c r="G29" s="171">
        <v>18488513</v>
      </c>
    </row>
    <row r="30" spans="1:7" x14ac:dyDescent="0.3">
      <c r="A30" t="s">
        <v>209</v>
      </c>
      <c r="D30" s="171">
        <v>1410465.8320000023</v>
      </c>
      <c r="E30" s="171">
        <v>1692452</v>
      </c>
      <c r="F30" s="171">
        <v>1949362</v>
      </c>
      <c r="G30" s="171">
        <v>2179759</v>
      </c>
    </row>
    <row r="31" spans="1:7" x14ac:dyDescent="0.3">
      <c r="A31"/>
      <c r="D31" s="171"/>
      <c r="F31" s="171"/>
      <c r="G31" s="171"/>
    </row>
    <row r="32" spans="1:7" x14ac:dyDescent="0.3">
      <c r="A32" t="s">
        <v>360</v>
      </c>
      <c r="D32" s="171">
        <v>125678</v>
      </c>
      <c r="E32" s="171">
        <v>130047</v>
      </c>
      <c r="F32" s="171">
        <v>117042</v>
      </c>
      <c r="G32" s="171">
        <v>105338</v>
      </c>
    </row>
    <row r="33" spans="1:7" x14ac:dyDescent="0.3">
      <c r="A33"/>
      <c r="D33" s="171"/>
      <c r="F33" s="171"/>
      <c r="G33" s="171"/>
    </row>
    <row r="34" spans="1:7" x14ac:dyDescent="0.3">
      <c r="A34" t="s">
        <v>0</v>
      </c>
      <c r="D34" s="171">
        <v>30722876.640000001</v>
      </c>
      <c r="E34" s="171">
        <v>26035704</v>
      </c>
      <c r="F34" s="171">
        <v>22960047</v>
      </c>
      <c r="G34" s="171">
        <v>20773610</v>
      </c>
    </row>
    <row r="35" spans="1:7" x14ac:dyDescent="0.3">
      <c r="A35"/>
      <c r="D35" s="171"/>
      <c r="F35" s="171"/>
      <c r="G35" s="171"/>
    </row>
    <row r="36" spans="1:7" x14ac:dyDescent="0.3">
      <c r="A36"/>
      <c r="D36" s="171"/>
      <c r="F36" s="171"/>
      <c r="G36" s="171"/>
    </row>
    <row r="37" spans="1:7" x14ac:dyDescent="0.3">
      <c r="A37" s="22" t="s">
        <v>361</v>
      </c>
      <c r="D37" s="171"/>
      <c r="F37" s="171"/>
      <c r="G37" s="171"/>
    </row>
    <row r="38" spans="1:7" x14ac:dyDescent="0.3">
      <c r="A38"/>
      <c r="D38" s="171"/>
      <c r="F38" s="171"/>
      <c r="G38" s="171"/>
    </row>
    <row r="39" spans="1:7" x14ac:dyDescent="0.3">
      <c r="A39" t="s">
        <v>362</v>
      </c>
      <c r="D39" s="171">
        <v>28447108</v>
      </c>
      <c r="E39" s="171">
        <v>23885967</v>
      </c>
      <c r="F39" s="171">
        <v>20872770</v>
      </c>
      <c r="G39" s="171">
        <v>18714964</v>
      </c>
    </row>
    <row r="40" spans="1:7" x14ac:dyDescent="0.3">
      <c r="A40"/>
      <c r="D40" s="171"/>
      <c r="F40" s="171"/>
      <c r="G40" s="171"/>
    </row>
    <row r="41" spans="1:7" x14ac:dyDescent="0.3">
      <c r="A41" t="s">
        <v>2</v>
      </c>
      <c r="D41" s="171">
        <v>2275768.64</v>
      </c>
      <c r="E41" s="171">
        <v>2149737</v>
      </c>
      <c r="F41" s="171">
        <v>2087277</v>
      </c>
      <c r="G41" s="171">
        <v>2058646</v>
      </c>
    </row>
    <row r="42" spans="1:7" x14ac:dyDescent="0.3">
      <c r="A42"/>
      <c r="E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B98B-F05C-46CF-A0E3-2FB5A1A30B2C}">
  <dimension ref="A3:AB57"/>
  <sheetViews>
    <sheetView zoomScale="85" zoomScaleNormal="85" workbookViewId="0"/>
  </sheetViews>
  <sheetFormatPr defaultColWidth="8.88671875" defaultRowHeight="15.6" x14ac:dyDescent="0.3"/>
  <cols>
    <col min="1" max="1" width="12.33203125" style="4" customWidth="1"/>
    <col min="2" max="2" width="17.6640625" style="4" customWidth="1"/>
    <col min="3" max="5" width="13.6640625" style="4" customWidth="1"/>
    <col min="6" max="6" width="13.33203125" style="4" customWidth="1"/>
    <col min="7" max="26" width="4" style="4" customWidth="1"/>
    <col min="27" max="27" width="9.44140625" style="4" customWidth="1"/>
    <col min="28" max="16384" width="8.88671875" style="4"/>
  </cols>
  <sheetData>
    <row r="3" spans="1:26" ht="17.399999999999999" x14ac:dyDescent="0.3">
      <c r="A3" s="5" t="s">
        <v>427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3">
      <c r="A5" s="205" t="s">
        <v>440</v>
      </c>
      <c r="B5" s="20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3">
      <c r="A6" s="205"/>
      <c r="B6" s="20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">
      <c r="A7" s="205" t="s">
        <v>441</v>
      </c>
      <c r="B7" s="20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3">
      <c r="A8" s="205"/>
      <c r="B8" s="210" t="s">
        <v>430</v>
      </c>
      <c r="C8" s="210" t="s">
        <v>431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3">
      <c r="A9" s="205"/>
      <c r="B9" s="257">
        <v>43466</v>
      </c>
      <c r="C9" s="239">
        <v>1.2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3">
      <c r="A10" s="205"/>
      <c r="B10" s="257">
        <v>43556</v>
      </c>
      <c r="C10" s="239">
        <v>1.22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3">
      <c r="A11" s="205"/>
      <c r="B11" s="257">
        <v>43647</v>
      </c>
      <c r="C11" s="239">
        <v>1.1499999999999999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3">
      <c r="A12" s="205"/>
      <c r="B12" s="257">
        <v>43739</v>
      </c>
      <c r="C12" s="239">
        <v>1.1299999999999999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3">
      <c r="A13" s="205"/>
      <c r="B13" s="257">
        <v>43830</v>
      </c>
      <c r="C13" s="239">
        <v>1.1000000000000001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3">
      <c r="A14" s="205"/>
      <c r="B14" s="210" t="s">
        <v>432</v>
      </c>
      <c r="C14" s="239">
        <v>1.3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3">
      <c r="A15" s="205"/>
      <c r="B15" s="210" t="s">
        <v>433</v>
      </c>
      <c r="C15" s="239">
        <v>1.18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3">
      <c r="A16" s="205"/>
      <c r="B16" s="20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8" x14ac:dyDescent="0.3">
      <c r="A17" s="205" t="s">
        <v>434</v>
      </c>
      <c r="B17" s="20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8" x14ac:dyDescent="0.3">
      <c r="A18" s="240" t="s">
        <v>435</v>
      </c>
      <c r="B18" s="208" t="s">
        <v>436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8" x14ac:dyDescent="0.3">
      <c r="A19" s="240" t="s">
        <v>435</v>
      </c>
      <c r="B19" s="208" t="s">
        <v>437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8" x14ac:dyDescent="0.3">
      <c r="A20" s="240" t="s">
        <v>435</v>
      </c>
      <c r="B20" s="208" t="s">
        <v>438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8" x14ac:dyDescent="0.3">
      <c r="A21" s="240" t="s">
        <v>435</v>
      </c>
      <c r="B21" s="208" t="s">
        <v>439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8" x14ac:dyDescent="0.3">
      <c r="A22" s="205"/>
      <c r="B22" s="20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8" x14ac:dyDescent="0.3">
      <c r="A23" s="205"/>
      <c r="B23" s="20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5" spans="1:28" x14ac:dyDescent="0.3">
      <c r="A25" s="8"/>
      <c r="B25" s="7" t="s">
        <v>387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6"/>
      <c r="V25" s="6"/>
      <c r="W25" s="6"/>
      <c r="X25" s="6"/>
      <c r="Y25" s="6"/>
      <c r="Z25" s="6"/>
    </row>
    <row r="26" spans="1:28" x14ac:dyDescent="0.3">
      <c r="A26" s="8" t="s">
        <v>386</v>
      </c>
      <c r="B26" s="7" t="s">
        <v>442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6"/>
      <c r="V26" s="6"/>
      <c r="W26" s="6"/>
      <c r="X26" s="6"/>
      <c r="Y26" s="6"/>
      <c r="Z26" s="6"/>
    </row>
    <row r="27" spans="1:28" x14ac:dyDescent="0.3">
      <c r="A27" s="8"/>
      <c r="B27" s="7" t="s">
        <v>428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6"/>
      <c r="V27" s="6"/>
      <c r="W27" s="6"/>
      <c r="X27" s="6"/>
      <c r="Y27" s="6"/>
      <c r="Z27" s="6"/>
    </row>
    <row r="28" spans="1:28" x14ac:dyDescent="0.3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6"/>
      <c r="V28" s="6"/>
      <c r="W28" s="6"/>
      <c r="X28" s="6"/>
      <c r="Y28" s="6"/>
      <c r="Z28" s="6"/>
    </row>
    <row r="29" spans="1:28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x14ac:dyDescent="0.3">
      <c r="A30" s="9" t="s">
        <v>384</v>
      </c>
      <c r="B30" s="9"/>
      <c r="C30" s="9"/>
      <c r="D30" s="9"/>
      <c r="E30" s="204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x14ac:dyDescent="0.3">
      <c r="A32" s="9"/>
      <c r="B32" s="9"/>
      <c r="C32" s="9"/>
      <c r="D32" s="9"/>
      <c r="E32" s="9"/>
    </row>
    <row r="33" spans="1:5" x14ac:dyDescent="0.3">
      <c r="A33" s="9"/>
      <c r="B33" s="9"/>
      <c r="C33" s="9"/>
      <c r="D33" s="9"/>
      <c r="E33" s="9"/>
    </row>
    <row r="34" spans="1:5" x14ac:dyDescent="0.3">
      <c r="A34" s="9"/>
      <c r="B34" s="9"/>
      <c r="C34" s="9"/>
      <c r="D34" s="9"/>
      <c r="E34" s="9"/>
    </row>
    <row r="35" spans="1:5" x14ac:dyDescent="0.3">
      <c r="A35" s="9"/>
      <c r="B35" s="9"/>
      <c r="C35" s="9"/>
      <c r="D35" s="9"/>
      <c r="E35" s="9"/>
    </row>
    <row r="36" spans="1:5" x14ac:dyDescent="0.3">
      <c r="A36" s="9"/>
      <c r="B36" s="9"/>
      <c r="C36" s="9"/>
      <c r="D36" s="9"/>
      <c r="E36" s="9"/>
    </row>
    <row r="37" spans="1:5" x14ac:dyDescent="0.3">
      <c r="A37" s="9"/>
      <c r="B37" s="9"/>
      <c r="C37" s="9"/>
      <c r="D37" s="9"/>
      <c r="E37" s="9"/>
    </row>
    <row r="38" spans="1:5" x14ac:dyDescent="0.3">
      <c r="A38" s="9"/>
      <c r="B38" s="9"/>
      <c r="C38" s="9"/>
      <c r="D38" s="9"/>
      <c r="E38" s="9"/>
    </row>
    <row r="39" spans="1:5" x14ac:dyDescent="0.3">
      <c r="A39" s="9"/>
      <c r="B39" s="9"/>
      <c r="C39" s="9"/>
      <c r="D39" s="9"/>
      <c r="E39" s="9"/>
    </row>
    <row r="40" spans="1:5" x14ac:dyDescent="0.3">
      <c r="A40" s="9"/>
      <c r="B40" s="9"/>
      <c r="C40" s="9"/>
      <c r="D40" s="9"/>
      <c r="E40" s="9"/>
    </row>
    <row r="41" spans="1:5" x14ac:dyDescent="0.3">
      <c r="A41" s="9"/>
      <c r="B41" s="9"/>
      <c r="C41" s="9"/>
      <c r="D41" s="9"/>
      <c r="E41" s="9"/>
    </row>
    <row r="42" spans="1:5" x14ac:dyDescent="0.3">
      <c r="A42" s="9"/>
      <c r="B42" s="9"/>
      <c r="C42" s="9"/>
      <c r="D42" s="9"/>
      <c r="E42" s="9"/>
    </row>
    <row r="43" spans="1:5" x14ac:dyDescent="0.3">
      <c r="A43" s="9"/>
      <c r="B43" s="9"/>
      <c r="C43" s="9"/>
      <c r="D43" s="9"/>
      <c r="E43" s="9"/>
    </row>
    <row r="44" spans="1:5" x14ac:dyDescent="0.3">
      <c r="A44" s="9"/>
      <c r="B44" s="9"/>
      <c r="C44" s="9"/>
      <c r="D44" s="9"/>
      <c r="E44" s="9"/>
    </row>
    <row r="45" spans="1:5" x14ac:dyDescent="0.3">
      <c r="A45" s="9"/>
      <c r="B45" s="9"/>
      <c r="C45" s="9"/>
      <c r="D45" s="9"/>
      <c r="E45" s="9"/>
    </row>
    <row r="46" spans="1:5" x14ac:dyDescent="0.3">
      <c r="A46" s="9"/>
      <c r="B46" s="9"/>
      <c r="C46" s="9"/>
      <c r="D46" s="9"/>
      <c r="E46" s="9"/>
    </row>
    <row r="47" spans="1:5" x14ac:dyDescent="0.3">
      <c r="A47" s="9"/>
      <c r="B47" s="9"/>
      <c r="C47" s="9"/>
      <c r="D47" s="9"/>
      <c r="E47" s="9"/>
    </row>
    <row r="48" spans="1:5" x14ac:dyDescent="0.3">
      <c r="A48" s="9"/>
      <c r="B48" s="9"/>
      <c r="C48" s="9"/>
      <c r="D48" s="9"/>
      <c r="E48" s="9"/>
    </row>
    <row r="49" spans="1:5" x14ac:dyDescent="0.3">
      <c r="A49" s="9"/>
      <c r="B49" s="9"/>
      <c r="C49" s="9"/>
      <c r="D49" s="9"/>
      <c r="E49" s="9"/>
    </row>
    <row r="50" spans="1:5" x14ac:dyDescent="0.3">
      <c r="A50" s="9"/>
      <c r="B50" s="9"/>
      <c r="C50" s="9"/>
      <c r="D50" s="9"/>
      <c r="E50" s="9"/>
    </row>
    <row r="51" spans="1:5" x14ac:dyDescent="0.3">
      <c r="A51" s="9"/>
      <c r="B51" s="9"/>
      <c r="C51" s="9"/>
      <c r="D51" s="9"/>
      <c r="E51" s="9"/>
    </row>
    <row r="52" spans="1:5" x14ac:dyDescent="0.3">
      <c r="A52" s="9"/>
      <c r="B52" s="9"/>
      <c r="C52" s="9"/>
      <c r="D52" s="9"/>
      <c r="E52" s="9"/>
    </row>
    <row r="53" spans="1:5" x14ac:dyDescent="0.3">
      <c r="A53" s="9"/>
      <c r="B53" s="9"/>
      <c r="C53" s="9"/>
      <c r="D53" s="9"/>
      <c r="E53" s="9"/>
    </row>
    <row r="54" spans="1:5" x14ac:dyDescent="0.3">
      <c r="A54" s="9"/>
      <c r="B54" s="9"/>
      <c r="C54" s="9"/>
      <c r="D54" s="9"/>
      <c r="E54" s="9"/>
    </row>
    <row r="55" spans="1:5" x14ac:dyDescent="0.3">
      <c r="A55" s="9"/>
      <c r="B55" s="9"/>
      <c r="C55" s="9"/>
      <c r="D55" s="9"/>
      <c r="E55" s="9"/>
    </row>
    <row r="56" spans="1:5" x14ac:dyDescent="0.3">
      <c r="A56" s="9"/>
      <c r="B56" s="9"/>
      <c r="C56" s="9"/>
      <c r="D56" s="9"/>
      <c r="E56" s="9"/>
    </row>
    <row r="57" spans="1:5" x14ac:dyDescent="0.3">
      <c r="A57" s="9"/>
      <c r="B57" s="9"/>
      <c r="C57" s="9"/>
      <c r="D57" s="9"/>
      <c r="E57" s="9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tabColor rgb="FFFFC000"/>
  </sheetPr>
  <dimension ref="A2:O49"/>
  <sheetViews>
    <sheetView workbookViewId="0"/>
  </sheetViews>
  <sheetFormatPr defaultRowHeight="14.4" x14ac:dyDescent="0.3"/>
  <cols>
    <col min="1" max="1" width="44.5546875" customWidth="1"/>
    <col min="3" max="3" width="12" customWidth="1"/>
    <col min="4" max="4" width="11.33203125" customWidth="1"/>
    <col min="5" max="5" width="11.109375" customWidth="1"/>
  </cols>
  <sheetData>
    <row r="2" spans="1:15" x14ac:dyDescent="0.3">
      <c r="A2" s="22" t="s">
        <v>363</v>
      </c>
    </row>
    <row r="3" spans="1:15" x14ac:dyDescent="0.3">
      <c r="C3" s="196">
        <v>2019</v>
      </c>
      <c r="D3" s="196">
        <v>2018</v>
      </c>
      <c r="E3" s="196">
        <v>2017</v>
      </c>
      <c r="H3" s="197"/>
      <c r="I3" s="197"/>
      <c r="J3" s="197"/>
    </row>
    <row r="4" spans="1:15" x14ac:dyDescent="0.3">
      <c r="H4" s="198"/>
      <c r="I4" s="198"/>
      <c r="J4" s="198"/>
    </row>
    <row r="5" spans="1:15" x14ac:dyDescent="0.3">
      <c r="A5" t="s">
        <v>364</v>
      </c>
      <c r="C5" s="171">
        <v>7235</v>
      </c>
      <c r="D5" s="199">
        <v>7024.2718446601939</v>
      </c>
      <c r="E5" s="199">
        <v>6819.6814025827125</v>
      </c>
      <c r="H5" s="199"/>
      <c r="I5" s="199"/>
      <c r="J5" s="199"/>
      <c r="M5" s="200"/>
      <c r="N5" s="200"/>
      <c r="O5" s="200"/>
    </row>
    <row r="6" spans="1:15" x14ac:dyDescent="0.3">
      <c r="A6" t="s">
        <v>365</v>
      </c>
      <c r="C6" s="171">
        <v>3685</v>
      </c>
      <c r="D6" s="199">
        <v>3722.2222222222226</v>
      </c>
      <c r="E6" s="199">
        <v>3759.8204264870933</v>
      </c>
      <c r="H6" s="199"/>
      <c r="I6" s="199"/>
      <c r="J6" s="199"/>
      <c r="M6" s="200"/>
      <c r="N6" s="200"/>
      <c r="O6" s="200"/>
    </row>
    <row r="7" spans="1:15" x14ac:dyDescent="0.3">
      <c r="A7" s="22" t="s">
        <v>366</v>
      </c>
      <c r="C7" s="201">
        <v>10920</v>
      </c>
      <c r="D7" s="202">
        <v>10746.494066882417</v>
      </c>
      <c r="E7" s="202">
        <v>10579.501829069806</v>
      </c>
      <c r="H7" s="202"/>
      <c r="I7" s="202"/>
      <c r="J7" s="202"/>
      <c r="M7" s="200"/>
      <c r="N7" s="200"/>
      <c r="O7" s="200"/>
    </row>
    <row r="8" spans="1:15" x14ac:dyDescent="0.3">
      <c r="C8" s="171"/>
      <c r="D8" s="171"/>
      <c r="E8" s="171"/>
      <c r="H8" s="199"/>
      <c r="I8" s="199"/>
      <c r="J8" s="199"/>
      <c r="M8" s="200"/>
      <c r="N8" s="200"/>
      <c r="O8" s="200"/>
    </row>
    <row r="9" spans="1:15" x14ac:dyDescent="0.3">
      <c r="A9" t="s">
        <v>14</v>
      </c>
      <c r="C9" s="171"/>
      <c r="D9" s="171"/>
      <c r="E9" s="171"/>
      <c r="H9" s="199"/>
      <c r="I9" s="199"/>
      <c r="J9" s="199"/>
      <c r="M9" s="200"/>
      <c r="N9" s="200"/>
      <c r="O9" s="200"/>
    </row>
    <row r="10" spans="1:15" x14ac:dyDescent="0.3">
      <c r="A10" t="s">
        <v>367</v>
      </c>
      <c r="C10" s="199">
        <v>3057.6000000000004</v>
      </c>
      <c r="D10" s="199">
        <v>3009.0183387270772</v>
      </c>
      <c r="E10" s="199">
        <v>2962.2605121395463</v>
      </c>
      <c r="H10" s="199"/>
      <c r="I10" s="199"/>
      <c r="J10" s="199"/>
      <c r="M10" s="200"/>
      <c r="N10" s="200"/>
      <c r="O10" s="200"/>
    </row>
    <row r="11" spans="1:15" x14ac:dyDescent="0.3">
      <c r="A11" t="s">
        <v>15</v>
      </c>
      <c r="C11" s="199">
        <v>2457</v>
      </c>
      <c r="D11" s="199">
        <v>2127.8058252427186</v>
      </c>
      <c r="E11" s="199">
        <v>2020.684849352333</v>
      </c>
      <c r="H11" s="199"/>
      <c r="I11" s="199"/>
      <c r="J11" s="199"/>
      <c r="M11" s="200"/>
      <c r="N11" s="200"/>
      <c r="O11" s="200"/>
    </row>
    <row r="12" spans="1:15" x14ac:dyDescent="0.3">
      <c r="A12" t="s">
        <v>368</v>
      </c>
      <c r="C12" s="199">
        <v>3361.85</v>
      </c>
      <c r="D12" s="199">
        <v>3336.2081984897518</v>
      </c>
      <c r="E12" s="199">
        <v>3312.0433077859161</v>
      </c>
      <c r="H12" s="199"/>
      <c r="I12" s="199"/>
      <c r="J12" s="199"/>
      <c r="M12" s="200"/>
      <c r="N12" s="200"/>
      <c r="O12" s="200"/>
    </row>
    <row r="13" spans="1:15" x14ac:dyDescent="0.3">
      <c r="A13" t="s">
        <v>369</v>
      </c>
      <c r="C13" s="199">
        <v>393.12</v>
      </c>
      <c r="D13" s="199">
        <v>386.873786407767</v>
      </c>
      <c r="E13" s="199">
        <v>380.86206584651302</v>
      </c>
      <c r="H13" s="199"/>
      <c r="I13" s="199"/>
      <c r="J13" s="199"/>
      <c r="M13" s="200"/>
      <c r="N13" s="200"/>
      <c r="O13" s="200"/>
    </row>
    <row r="14" spans="1:15" x14ac:dyDescent="0.3">
      <c r="A14" t="s">
        <v>370</v>
      </c>
      <c r="C14" s="199">
        <v>1193.7750000000001</v>
      </c>
      <c r="D14" s="199">
        <v>1159.004854368932</v>
      </c>
      <c r="E14" s="199">
        <v>1125.2474314261476</v>
      </c>
      <c r="H14" s="199"/>
      <c r="I14" s="199"/>
      <c r="J14" s="199"/>
      <c r="M14" s="200"/>
      <c r="N14" s="200"/>
      <c r="O14" s="200"/>
    </row>
    <row r="15" spans="1:15" x14ac:dyDescent="0.3">
      <c r="A15" s="22" t="s">
        <v>25</v>
      </c>
      <c r="C15" s="202">
        <v>10463.344999999999</v>
      </c>
      <c r="D15" s="202">
        <v>10018.911003236248</v>
      </c>
      <c r="E15" s="202">
        <v>9801.0981665504551</v>
      </c>
      <c r="H15" s="202"/>
      <c r="I15" s="202"/>
      <c r="J15" s="202"/>
      <c r="M15" s="200"/>
      <c r="N15" s="200"/>
      <c r="O15" s="200"/>
    </row>
    <row r="16" spans="1:15" x14ac:dyDescent="0.3">
      <c r="C16" s="171"/>
      <c r="D16" s="171"/>
      <c r="E16" s="171"/>
      <c r="H16" s="199"/>
      <c r="I16" s="199"/>
      <c r="J16" s="199"/>
      <c r="M16" s="200"/>
      <c r="N16" s="200"/>
      <c r="O16" s="200"/>
    </row>
    <row r="17" spans="1:15" x14ac:dyDescent="0.3">
      <c r="A17" s="22" t="s">
        <v>371</v>
      </c>
      <c r="C17" s="202">
        <v>456.65499999999997</v>
      </c>
      <c r="D17" s="202">
        <v>727.58306364616942</v>
      </c>
      <c r="E17" s="202">
        <v>778.40366251935063</v>
      </c>
      <c r="H17" s="202"/>
      <c r="I17" s="202"/>
      <c r="J17" s="202"/>
      <c r="M17" s="200"/>
      <c r="N17" s="200"/>
      <c r="O17" s="200"/>
    </row>
    <row r="18" spans="1:15" x14ac:dyDescent="0.3">
      <c r="A18" t="s">
        <v>372</v>
      </c>
      <c r="C18" s="199">
        <v>-122.85</v>
      </c>
      <c r="D18" s="199">
        <v>-126</v>
      </c>
      <c r="E18" s="199">
        <v>-129.23076923076923</v>
      </c>
      <c r="H18" s="199"/>
      <c r="I18" s="199"/>
      <c r="J18" s="199"/>
      <c r="M18" s="200"/>
      <c r="N18" s="200"/>
      <c r="O18" s="200"/>
    </row>
    <row r="19" spans="1:15" x14ac:dyDescent="0.3">
      <c r="A19" t="s">
        <v>36</v>
      </c>
      <c r="C19" s="199">
        <v>333.80500000000001</v>
      </c>
      <c r="D19" s="199">
        <v>601.58306364616942</v>
      </c>
      <c r="E19" s="199">
        <v>649.17289328858135</v>
      </c>
      <c r="H19" s="199"/>
      <c r="I19" s="199"/>
      <c r="J19" s="199"/>
      <c r="M19" s="200"/>
      <c r="N19" s="200"/>
      <c r="O19" s="200"/>
    </row>
    <row r="20" spans="1:15" x14ac:dyDescent="0.3">
      <c r="A20" t="s">
        <v>373</v>
      </c>
      <c r="C20" s="199">
        <v>-116.83174999999999</v>
      </c>
      <c r="D20" s="199">
        <v>-210.55407227615927</v>
      </c>
      <c r="E20" s="199">
        <v>-227.21051265100348</v>
      </c>
      <c r="H20" s="199"/>
      <c r="I20" s="199"/>
      <c r="J20" s="199"/>
      <c r="M20" s="200"/>
      <c r="N20" s="200"/>
      <c r="O20" s="200"/>
    </row>
    <row r="21" spans="1:15" x14ac:dyDescent="0.3">
      <c r="A21" s="22" t="s">
        <v>81</v>
      </c>
      <c r="C21" s="202">
        <v>216.97325000000001</v>
      </c>
      <c r="D21" s="202">
        <v>391.02899137001009</v>
      </c>
      <c r="E21" s="202">
        <v>421.96238063757789</v>
      </c>
      <c r="H21" s="202"/>
      <c r="I21" s="202"/>
      <c r="J21" s="202"/>
      <c r="M21" s="200"/>
      <c r="N21" s="200"/>
      <c r="O21" s="200"/>
    </row>
    <row r="22" spans="1:15" x14ac:dyDescent="0.3">
      <c r="C22" s="171"/>
      <c r="D22" s="171"/>
      <c r="E22" s="171"/>
      <c r="H22" s="199"/>
      <c r="I22" s="199"/>
      <c r="J22" s="199"/>
      <c r="M22" s="200"/>
      <c r="N22" s="200"/>
      <c r="O22" s="200"/>
    </row>
    <row r="23" spans="1:15" x14ac:dyDescent="0.3">
      <c r="C23" s="171"/>
      <c r="D23" s="171"/>
      <c r="E23" s="171"/>
      <c r="H23" s="199"/>
      <c r="I23" s="199"/>
      <c r="J23" s="199"/>
      <c r="M23" s="200"/>
      <c r="N23" s="200"/>
      <c r="O23" s="200"/>
    </row>
    <row r="24" spans="1:15" x14ac:dyDescent="0.3">
      <c r="A24" s="22" t="s">
        <v>374</v>
      </c>
      <c r="C24" s="196">
        <v>2019</v>
      </c>
      <c r="D24" s="196">
        <v>2018</v>
      </c>
      <c r="E24" s="196">
        <v>2017</v>
      </c>
      <c r="H24" s="199"/>
      <c r="I24" s="199"/>
      <c r="J24" s="199"/>
      <c r="M24" s="200"/>
      <c r="N24" s="200"/>
      <c r="O24" s="200"/>
    </row>
    <row r="25" spans="1:15" x14ac:dyDescent="0.3">
      <c r="H25" s="197"/>
      <c r="I25" s="197"/>
      <c r="J25" s="197"/>
      <c r="M25" s="200"/>
      <c r="N25" s="200"/>
      <c r="O25" s="200"/>
    </row>
    <row r="26" spans="1:15" x14ac:dyDescent="0.3">
      <c r="A26" t="s">
        <v>375</v>
      </c>
      <c r="C26" s="199">
        <v>1179.3599999999999</v>
      </c>
      <c r="D26" s="199">
        <v>1160.6213592233007</v>
      </c>
      <c r="E26" s="199">
        <v>1142.5861975395392</v>
      </c>
      <c r="H26" s="199"/>
      <c r="I26" s="199"/>
      <c r="J26" s="199"/>
      <c r="M26" s="200"/>
      <c r="N26" s="200"/>
      <c r="O26" s="200"/>
    </row>
    <row r="27" spans="1:15" x14ac:dyDescent="0.3">
      <c r="A27" t="s">
        <v>210</v>
      </c>
      <c r="C27" s="199">
        <v>890.08920000000001</v>
      </c>
      <c r="D27" s="199">
        <v>875.94673139158579</v>
      </c>
      <c r="E27" s="199">
        <v>862.33519408747986</v>
      </c>
      <c r="H27" s="199"/>
      <c r="I27" s="199"/>
      <c r="J27" s="199"/>
      <c r="M27" s="200"/>
      <c r="N27" s="200"/>
      <c r="O27" s="200"/>
    </row>
    <row r="28" spans="1:15" x14ac:dyDescent="0.3">
      <c r="A28" t="s">
        <v>376</v>
      </c>
      <c r="C28" s="199">
        <v>1599.6707999999999</v>
      </c>
      <c r="D28" s="199">
        <v>1574.2539158576051</v>
      </c>
      <c r="E28" s="199">
        <v>1549.7912229404358</v>
      </c>
      <c r="H28" s="199"/>
      <c r="I28" s="199"/>
      <c r="J28" s="199"/>
      <c r="M28" s="200"/>
      <c r="N28" s="200"/>
      <c r="O28" s="200"/>
    </row>
    <row r="29" spans="1:15" x14ac:dyDescent="0.3">
      <c r="A29" s="22" t="s">
        <v>154</v>
      </c>
      <c r="C29" s="202">
        <v>3669.12</v>
      </c>
      <c r="D29" s="202">
        <v>3610.8220064724915</v>
      </c>
      <c r="E29" s="202">
        <v>3554.7126145674547</v>
      </c>
      <c r="H29" s="202"/>
      <c r="I29" s="202"/>
      <c r="J29" s="202"/>
      <c r="M29" s="200"/>
      <c r="N29" s="200"/>
      <c r="O29" s="200"/>
    </row>
    <row r="30" spans="1:15" x14ac:dyDescent="0.3">
      <c r="A30" t="s">
        <v>377</v>
      </c>
      <c r="C30" s="199">
        <v>2882.88</v>
      </c>
      <c r="D30" s="199">
        <v>2837.0744336569578</v>
      </c>
      <c r="E30" s="199">
        <v>2792.9884828744289</v>
      </c>
      <c r="H30" s="199"/>
      <c r="I30" s="199"/>
      <c r="J30" s="199"/>
      <c r="M30" s="200"/>
      <c r="N30" s="200"/>
      <c r="O30" s="200"/>
    </row>
    <row r="31" spans="1:15" x14ac:dyDescent="0.3">
      <c r="A31" s="22" t="s">
        <v>358</v>
      </c>
      <c r="C31" s="202">
        <v>6552</v>
      </c>
      <c r="D31" s="202">
        <v>6447.8964401294497</v>
      </c>
      <c r="E31" s="202">
        <v>6347.7010974418836</v>
      </c>
      <c r="H31" s="202"/>
      <c r="I31" s="202"/>
      <c r="J31" s="202"/>
      <c r="M31" s="200"/>
      <c r="N31" s="200"/>
      <c r="O31" s="200"/>
    </row>
    <row r="32" spans="1:15" x14ac:dyDescent="0.3">
      <c r="C32" s="171"/>
      <c r="D32" s="171"/>
      <c r="E32" s="171"/>
      <c r="H32" s="199"/>
      <c r="I32" s="199"/>
      <c r="J32" s="199"/>
      <c r="M32" s="200"/>
      <c r="N32" s="200"/>
      <c r="O32" s="200"/>
    </row>
    <row r="33" spans="1:15" x14ac:dyDescent="0.3">
      <c r="A33" t="s">
        <v>161</v>
      </c>
      <c r="C33" s="199">
        <v>2532.25</v>
      </c>
      <c r="D33" s="199">
        <v>2458.4951456310673</v>
      </c>
      <c r="E33" s="199">
        <v>2386.8884909039493</v>
      </c>
      <c r="H33" s="199"/>
      <c r="I33" s="199"/>
      <c r="J33" s="199"/>
      <c r="M33" s="200"/>
      <c r="N33" s="200"/>
      <c r="O33" s="200"/>
    </row>
    <row r="34" spans="1:15" x14ac:dyDescent="0.3">
      <c r="A34" t="s">
        <v>166</v>
      </c>
      <c r="C34" s="199">
        <v>1365</v>
      </c>
      <c r="D34" s="199">
        <v>1400</v>
      </c>
      <c r="E34" s="199">
        <v>1435.897435897436</v>
      </c>
      <c r="H34" s="199"/>
      <c r="I34" s="199"/>
      <c r="J34" s="199"/>
      <c r="M34" s="200"/>
      <c r="N34" s="200"/>
      <c r="O34" s="200"/>
    </row>
    <row r="35" spans="1:15" x14ac:dyDescent="0.3">
      <c r="A35" s="22" t="s">
        <v>217</v>
      </c>
      <c r="C35" s="202">
        <v>3897.25</v>
      </c>
      <c r="D35" s="202">
        <v>3858.4951456310673</v>
      </c>
      <c r="E35" s="202">
        <v>3822.7859268013854</v>
      </c>
      <c r="H35" s="202"/>
      <c r="I35" s="202"/>
      <c r="J35" s="202"/>
      <c r="M35" s="200"/>
      <c r="N35" s="200"/>
      <c r="O35" s="200"/>
    </row>
    <row r="36" spans="1:15" x14ac:dyDescent="0.3">
      <c r="C36" s="171"/>
      <c r="D36" s="171"/>
      <c r="E36" s="171"/>
      <c r="H36" s="199"/>
      <c r="I36" s="199"/>
      <c r="J36" s="199"/>
      <c r="M36" s="200"/>
      <c r="N36" s="200"/>
      <c r="O36" s="200"/>
    </row>
    <row r="37" spans="1:15" x14ac:dyDescent="0.3">
      <c r="A37" t="s">
        <v>171</v>
      </c>
      <c r="C37" s="199">
        <v>1000.3098</v>
      </c>
      <c r="D37" s="199">
        <v>975.68640776699044</v>
      </c>
      <c r="E37" s="199">
        <v>951.3880362973398</v>
      </c>
      <c r="H37" s="199"/>
      <c r="I37" s="199"/>
      <c r="J37" s="199"/>
      <c r="M37" s="200"/>
      <c r="N37" s="200"/>
      <c r="O37" s="200"/>
    </row>
    <row r="38" spans="1:15" x14ac:dyDescent="0.3">
      <c r="A38" t="s">
        <v>170</v>
      </c>
      <c r="C38" s="199">
        <v>1654.4402</v>
      </c>
      <c r="D38" s="199">
        <v>1613.7148867313917</v>
      </c>
      <c r="E38" s="199">
        <v>1573.5271343431584</v>
      </c>
      <c r="H38" s="199"/>
      <c r="I38" s="199"/>
      <c r="J38" s="199"/>
      <c r="M38" s="200"/>
      <c r="N38" s="200"/>
      <c r="O38" s="200"/>
    </row>
    <row r="39" spans="1:15" x14ac:dyDescent="0.3">
      <c r="A39" s="22" t="s">
        <v>378</v>
      </c>
      <c r="C39" s="202">
        <v>2654.75</v>
      </c>
      <c r="D39" s="202">
        <v>2589.401294498382</v>
      </c>
      <c r="E39" s="202">
        <v>2524.9151706404982</v>
      </c>
      <c r="H39" s="202"/>
      <c r="I39" s="202"/>
      <c r="J39" s="202"/>
      <c r="M39" s="200"/>
      <c r="N39" s="200"/>
      <c r="O39" s="200"/>
    </row>
    <row r="40" spans="1:15" x14ac:dyDescent="0.3">
      <c r="C40" s="171"/>
      <c r="D40" s="171"/>
      <c r="E40" s="171"/>
    </row>
    <row r="41" spans="1:15" x14ac:dyDescent="0.3">
      <c r="C41" s="171"/>
      <c r="D41" s="171"/>
      <c r="E41" s="171"/>
    </row>
    <row r="42" spans="1:15" x14ac:dyDescent="0.3">
      <c r="C42" s="171"/>
      <c r="D42" s="171"/>
      <c r="E42" s="171"/>
    </row>
    <row r="43" spans="1:15" x14ac:dyDescent="0.3">
      <c r="C43" s="171"/>
      <c r="D43" s="171"/>
      <c r="E43" s="171"/>
    </row>
    <row r="44" spans="1:15" x14ac:dyDescent="0.3">
      <c r="C44" s="171"/>
      <c r="D44" s="171"/>
      <c r="E44" s="171"/>
    </row>
    <row r="45" spans="1:15" x14ac:dyDescent="0.3">
      <c r="C45" s="171"/>
      <c r="D45" s="171"/>
      <c r="E45" s="171"/>
    </row>
    <row r="46" spans="1:15" x14ac:dyDescent="0.3">
      <c r="C46" s="171"/>
      <c r="D46" s="171"/>
      <c r="E46" s="171"/>
    </row>
    <row r="47" spans="1:15" x14ac:dyDescent="0.3">
      <c r="C47" s="171"/>
      <c r="D47" s="171"/>
      <c r="E47" s="171"/>
    </row>
    <row r="48" spans="1:15" x14ac:dyDescent="0.3">
      <c r="C48" s="171"/>
      <c r="D48" s="171"/>
      <c r="E48" s="171"/>
    </row>
    <row r="49" spans="3:5" x14ac:dyDescent="0.3">
      <c r="C49" s="171"/>
      <c r="D49" s="171"/>
      <c r="E49" s="1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3:AB49"/>
  <sheetViews>
    <sheetView zoomScale="85" zoomScaleNormal="85" workbookViewId="0"/>
  </sheetViews>
  <sheetFormatPr defaultColWidth="8.88671875" defaultRowHeight="15.6" x14ac:dyDescent="0.3"/>
  <cols>
    <col min="1" max="1" width="22.6640625" style="4" customWidth="1"/>
    <col min="2" max="5" width="13.6640625" style="4" customWidth="1"/>
    <col min="6" max="6" width="13.33203125" style="4" customWidth="1"/>
    <col min="7" max="26" width="4" style="4" customWidth="1"/>
    <col min="27" max="16384" width="8.88671875" style="4"/>
  </cols>
  <sheetData>
    <row r="3" spans="1:26" ht="17.399999999999999" x14ac:dyDescent="0.3">
      <c r="A3" s="5" t="s">
        <v>389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3">
      <c r="A5" s="205" t="s">
        <v>381</v>
      </c>
      <c r="B5" s="20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3">
      <c r="A6" s="205"/>
      <c r="B6" s="20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">
      <c r="A7" s="205" t="s">
        <v>383</v>
      </c>
      <c r="B7" s="20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3">
      <c r="A8" s="205"/>
      <c r="B8" s="20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3">
      <c r="A9" s="205" t="s">
        <v>380</v>
      </c>
      <c r="B9" s="20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3">
      <c r="A10" s="208" t="s">
        <v>415</v>
      </c>
      <c r="B10" s="20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3">
      <c r="A11" s="208" t="s">
        <v>416</v>
      </c>
      <c r="B11" s="20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3">
      <c r="A12" s="208" t="s">
        <v>379</v>
      </c>
      <c r="B12" s="20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3">
      <c r="A13" s="208" t="s">
        <v>382</v>
      </c>
      <c r="B13" s="20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3">
      <c r="A14" s="209"/>
      <c r="B14" s="20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7" spans="1:28" x14ac:dyDescent="0.3">
      <c r="A17" s="8"/>
      <c r="B17" s="7" t="s">
        <v>387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6"/>
      <c r="V17" s="6"/>
      <c r="W17" s="6"/>
      <c r="X17" s="6"/>
      <c r="Y17" s="6"/>
      <c r="Z17" s="6"/>
    </row>
    <row r="18" spans="1:28" x14ac:dyDescent="0.3">
      <c r="A18" s="8" t="s">
        <v>385</v>
      </c>
      <c r="B18" s="7" t="s">
        <v>421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6"/>
      <c r="V18" s="6"/>
      <c r="W18" s="6"/>
      <c r="X18" s="6"/>
      <c r="Y18" s="6"/>
      <c r="Z18" s="6"/>
    </row>
    <row r="19" spans="1:28" x14ac:dyDescent="0.3">
      <c r="A19" s="8"/>
      <c r="B19" s="7" t="s">
        <v>417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6"/>
      <c r="V19" s="6"/>
      <c r="W19" s="6"/>
      <c r="X19" s="6"/>
      <c r="Y19" s="6"/>
      <c r="Z19" s="6"/>
    </row>
    <row r="20" spans="1:28" x14ac:dyDescent="0.3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6"/>
      <c r="V20" s="6"/>
      <c r="W20" s="6"/>
      <c r="X20" s="6"/>
      <c r="Y20" s="6"/>
      <c r="Z20" s="6"/>
    </row>
    <row r="21" spans="1:28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x14ac:dyDescent="0.3">
      <c r="A22" s="9" t="s">
        <v>384</v>
      </c>
      <c r="B22" s="9"/>
      <c r="C22" s="9"/>
      <c r="D22" s="9"/>
      <c r="E22" s="20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x14ac:dyDescent="0.3">
      <c r="A24" s="9"/>
      <c r="B24" s="9"/>
      <c r="C24" s="9"/>
      <c r="D24" s="9"/>
      <c r="E24" s="9"/>
    </row>
    <row r="25" spans="1:28" x14ac:dyDescent="0.3">
      <c r="A25" s="9"/>
      <c r="B25" s="9"/>
      <c r="C25" s="9"/>
      <c r="D25" s="9"/>
      <c r="E25" s="9"/>
    </row>
    <row r="26" spans="1:28" x14ac:dyDescent="0.3">
      <c r="A26" s="9"/>
      <c r="B26" s="9"/>
      <c r="C26" s="9"/>
      <c r="D26" s="9"/>
      <c r="E26" s="9"/>
    </row>
    <row r="27" spans="1:28" x14ac:dyDescent="0.3">
      <c r="A27" s="9"/>
      <c r="B27" s="9"/>
      <c r="C27" s="9"/>
      <c r="D27" s="9"/>
      <c r="E27" s="9"/>
    </row>
    <row r="28" spans="1:28" x14ac:dyDescent="0.3">
      <c r="A28" s="9"/>
      <c r="B28" s="9"/>
      <c r="C28" s="9"/>
      <c r="D28" s="9"/>
      <c r="E28" s="9"/>
    </row>
    <row r="29" spans="1:28" x14ac:dyDescent="0.3">
      <c r="A29" s="9"/>
      <c r="B29" s="9"/>
      <c r="C29" s="9"/>
      <c r="D29" s="9"/>
      <c r="E29" s="9"/>
    </row>
    <row r="30" spans="1:28" x14ac:dyDescent="0.3">
      <c r="A30" s="9"/>
      <c r="B30" s="9"/>
      <c r="C30" s="9"/>
      <c r="D30" s="9"/>
      <c r="E30" s="9"/>
    </row>
    <row r="31" spans="1:28" x14ac:dyDescent="0.3">
      <c r="A31" s="9"/>
      <c r="B31" s="9"/>
      <c r="C31" s="9"/>
      <c r="D31" s="9"/>
      <c r="E31" s="9"/>
    </row>
    <row r="32" spans="1:28" x14ac:dyDescent="0.3">
      <c r="A32" s="9"/>
      <c r="B32" s="9"/>
      <c r="C32" s="9"/>
      <c r="D32" s="9"/>
      <c r="E32" s="9"/>
    </row>
    <row r="33" spans="1:5" x14ac:dyDescent="0.3">
      <c r="A33" s="9"/>
      <c r="B33" s="9"/>
      <c r="C33" s="9"/>
      <c r="D33" s="9"/>
      <c r="E33" s="9"/>
    </row>
    <row r="34" spans="1:5" x14ac:dyDescent="0.3">
      <c r="A34" s="9"/>
      <c r="B34" s="9"/>
      <c r="C34" s="9"/>
      <c r="D34" s="9"/>
      <c r="E34" s="9"/>
    </row>
    <row r="35" spans="1:5" x14ac:dyDescent="0.3">
      <c r="A35" s="9"/>
      <c r="B35" s="9"/>
      <c r="C35" s="9"/>
      <c r="D35" s="9"/>
      <c r="E35" s="9"/>
    </row>
    <row r="36" spans="1:5" x14ac:dyDescent="0.3">
      <c r="A36" s="9"/>
      <c r="B36" s="9"/>
      <c r="C36" s="9"/>
      <c r="D36" s="9"/>
      <c r="E36" s="9"/>
    </row>
    <row r="37" spans="1:5" x14ac:dyDescent="0.3">
      <c r="A37" s="9"/>
      <c r="B37" s="9"/>
      <c r="C37" s="9"/>
      <c r="D37" s="9"/>
      <c r="E37" s="9"/>
    </row>
    <row r="38" spans="1:5" x14ac:dyDescent="0.3">
      <c r="A38" s="9"/>
      <c r="B38" s="9"/>
      <c r="C38" s="9"/>
      <c r="D38" s="9"/>
      <c r="E38" s="9"/>
    </row>
    <row r="39" spans="1:5" x14ac:dyDescent="0.3">
      <c r="A39" s="9"/>
      <c r="B39" s="9"/>
      <c r="C39" s="9"/>
      <c r="D39" s="9"/>
      <c r="E39" s="9"/>
    </row>
    <row r="40" spans="1:5" x14ac:dyDescent="0.3">
      <c r="A40" s="9"/>
      <c r="B40" s="9"/>
      <c r="C40" s="9"/>
      <c r="D40" s="9"/>
      <c r="E40" s="9"/>
    </row>
    <row r="41" spans="1:5" x14ac:dyDescent="0.3">
      <c r="A41" s="9"/>
      <c r="B41" s="9"/>
      <c r="C41" s="9"/>
      <c r="D41" s="9"/>
      <c r="E41" s="9"/>
    </row>
    <row r="42" spans="1:5" x14ac:dyDescent="0.3">
      <c r="A42" s="9"/>
      <c r="B42" s="9"/>
      <c r="C42" s="9"/>
      <c r="D42" s="9"/>
      <c r="E42" s="9"/>
    </row>
    <row r="43" spans="1:5" x14ac:dyDescent="0.3">
      <c r="A43" s="9"/>
      <c r="B43" s="9"/>
      <c r="C43" s="9"/>
      <c r="D43" s="9"/>
      <c r="E43" s="9"/>
    </row>
    <row r="44" spans="1:5" x14ac:dyDescent="0.3">
      <c r="A44" s="9"/>
      <c r="B44" s="9"/>
      <c r="C44" s="9"/>
      <c r="D44" s="9"/>
      <c r="E44" s="9"/>
    </row>
    <row r="45" spans="1:5" x14ac:dyDescent="0.3">
      <c r="A45" s="9"/>
      <c r="B45" s="9"/>
      <c r="C45" s="9"/>
      <c r="D45" s="9"/>
      <c r="E45" s="9"/>
    </row>
    <row r="46" spans="1:5" x14ac:dyDescent="0.3">
      <c r="A46" s="9"/>
      <c r="B46" s="9"/>
      <c r="C46" s="9"/>
      <c r="D46" s="9"/>
      <c r="E46" s="9"/>
    </row>
    <row r="47" spans="1:5" x14ac:dyDescent="0.3">
      <c r="A47" s="9"/>
      <c r="B47" s="9"/>
      <c r="C47" s="9"/>
      <c r="D47" s="9"/>
      <c r="E47" s="9"/>
    </row>
    <row r="48" spans="1:5" x14ac:dyDescent="0.3">
      <c r="A48" s="9"/>
      <c r="B48" s="9"/>
      <c r="C48" s="9"/>
      <c r="D48" s="9"/>
      <c r="E48" s="9"/>
    </row>
    <row r="49" spans="1:5" x14ac:dyDescent="0.3">
      <c r="A49" s="9"/>
      <c r="B49" s="9"/>
      <c r="C49" s="9"/>
      <c r="D49" s="9"/>
      <c r="E49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/>
  <dimension ref="A3:AB13"/>
  <sheetViews>
    <sheetView zoomScale="85" zoomScaleNormal="85" workbookViewId="0"/>
  </sheetViews>
  <sheetFormatPr defaultColWidth="8.88671875" defaultRowHeight="15.6" x14ac:dyDescent="0.3"/>
  <cols>
    <col min="1" max="1" width="17.6640625" style="4" customWidth="1"/>
    <col min="2" max="5" width="13.6640625" style="4" customWidth="1"/>
    <col min="6" max="6" width="13.33203125" style="4" customWidth="1"/>
    <col min="7" max="26" width="4" style="4" customWidth="1"/>
    <col min="27" max="16384" width="8.88671875" style="4"/>
  </cols>
  <sheetData>
    <row r="3" spans="1:28" ht="17.399999999999999" x14ac:dyDescent="0.3">
      <c r="A3" s="5" t="s">
        <v>390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8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8" x14ac:dyDescent="0.3">
      <c r="A5" s="205" t="s">
        <v>388</v>
      </c>
      <c r="B5" s="20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8" x14ac:dyDescent="0.3">
      <c r="A6" s="205"/>
      <c r="B6" s="20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8" spans="1:28" x14ac:dyDescent="0.3">
      <c r="A8" s="8"/>
      <c r="B8" s="7" t="s">
        <v>391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6"/>
      <c r="V8" s="6"/>
      <c r="W8" s="6"/>
      <c r="X8" s="6"/>
      <c r="Y8" s="6"/>
      <c r="Z8" s="6"/>
    </row>
    <row r="9" spans="1:28" x14ac:dyDescent="0.3">
      <c r="A9" s="8" t="s">
        <v>386</v>
      </c>
      <c r="B9" s="7" t="s">
        <v>418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6"/>
      <c r="W9" s="6"/>
      <c r="X9" s="6"/>
      <c r="Y9" s="6"/>
      <c r="Z9" s="6"/>
    </row>
    <row r="10" spans="1:28" x14ac:dyDescent="0.3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6"/>
      <c r="V10" s="6"/>
      <c r="W10" s="6"/>
      <c r="X10" s="6"/>
      <c r="Y10" s="6"/>
      <c r="Z10" s="6"/>
    </row>
    <row r="11" spans="1:28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x14ac:dyDescent="0.3">
      <c r="A12" s="9" t="s">
        <v>384</v>
      </c>
      <c r="B12" s="9"/>
      <c r="C12" s="9"/>
      <c r="D12" s="9"/>
      <c r="E12" s="204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/>
  <dimension ref="A3:AB20"/>
  <sheetViews>
    <sheetView zoomScale="85" zoomScaleNormal="85" workbookViewId="0"/>
  </sheetViews>
  <sheetFormatPr defaultColWidth="8.88671875" defaultRowHeight="15.6" x14ac:dyDescent="0.3"/>
  <cols>
    <col min="1" max="1" width="17.6640625" style="4" customWidth="1"/>
    <col min="2" max="5" width="13.6640625" style="4" customWidth="1"/>
    <col min="6" max="6" width="13.33203125" style="4" customWidth="1"/>
    <col min="7" max="26" width="4" style="4" customWidth="1"/>
    <col min="27" max="16384" width="8.88671875" style="4"/>
  </cols>
  <sheetData>
    <row r="3" spans="1:26" ht="17.399999999999999" x14ac:dyDescent="0.3">
      <c r="A3" s="5" t="s">
        <v>400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3">
      <c r="A5" s="205" t="s">
        <v>398</v>
      </c>
      <c r="B5" s="20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3">
      <c r="A6" s="205" t="s">
        <v>397</v>
      </c>
      <c r="B6" s="20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">
      <c r="A7" s="208"/>
      <c r="B7" s="20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3">
      <c r="A8" s="208" t="s">
        <v>392</v>
      </c>
      <c r="B8" s="20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3">
      <c r="A9" s="208" t="s">
        <v>393</v>
      </c>
      <c r="B9" s="20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3">
      <c r="A10" s="208" t="s">
        <v>394</v>
      </c>
      <c r="B10" s="20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3">
      <c r="A11" s="208" t="s">
        <v>395</v>
      </c>
      <c r="B11" s="20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3">
      <c r="A12" s="208" t="s">
        <v>396</v>
      </c>
      <c r="B12" s="20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3">
      <c r="A13" s="208"/>
      <c r="B13" s="20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5" spans="1:26" x14ac:dyDescent="0.3">
      <c r="A15" s="8"/>
      <c r="B15" s="7" t="s">
        <v>401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6"/>
      <c r="V15" s="6"/>
      <c r="W15" s="6"/>
      <c r="X15" s="6"/>
      <c r="Y15" s="6"/>
      <c r="Z15" s="6"/>
    </row>
    <row r="16" spans="1:26" x14ac:dyDescent="0.3">
      <c r="A16" s="8" t="s">
        <v>399</v>
      </c>
      <c r="B16" s="7" t="s">
        <v>419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6"/>
      <c r="V16" s="6"/>
      <c r="W16" s="6"/>
      <c r="X16" s="6"/>
      <c r="Y16" s="6"/>
      <c r="Z16" s="6"/>
    </row>
    <row r="17" spans="1:28" x14ac:dyDescent="0.3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6"/>
      <c r="V17" s="6"/>
      <c r="W17" s="6"/>
      <c r="X17" s="6"/>
      <c r="Y17" s="6"/>
      <c r="Z17" s="6"/>
    </row>
    <row r="18" spans="1:28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x14ac:dyDescent="0.3">
      <c r="A19" s="9" t="s">
        <v>384</v>
      </c>
      <c r="B19" s="9"/>
      <c r="C19" s="9"/>
      <c r="D19" s="9"/>
      <c r="E19" s="20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"/>
  <dimension ref="A3:AB31"/>
  <sheetViews>
    <sheetView zoomScale="85" zoomScaleNormal="85" workbookViewId="0"/>
  </sheetViews>
  <sheetFormatPr defaultColWidth="8.88671875" defaultRowHeight="15.6" x14ac:dyDescent="0.3"/>
  <cols>
    <col min="1" max="1" width="17.6640625" style="4" customWidth="1"/>
    <col min="2" max="3" width="13.6640625" style="4" customWidth="1"/>
    <col min="4" max="4" width="14.6640625" style="4" customWidth="1"/>
    <col min="5" max="5" width="14.88671875" style="4" customWidth="1"/>
    <col min="6" max="6" width="13.33203125" style="4" customWidth="1"/>
    <col min="7" max="26" width="4" style="4" customWidth="1"/>
    <col min="27" max="16384" width="8.88671875" style="4"/>
  </cols>
  <sheetData>
    <row r="3" spans="1:26" ht="17.399999999999999" x14ac:dyDescent="0.3">
      <c r="A3" s="5" t="s">
        <v>402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3">
      <c r="A5" s="205" t="s">
        <v>403</v>
      </c>
      <c r="B5" s="20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3">
      <c r="A6" s="205"/>
      <c r="B6" s="20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">
      <c r="A7" s="212" t="s">
        <v>404</v>
      </c>
      <c r="B7" s="213"/>
      <c r="C7" s="214"/>
      <c r="D7" s="210" t="s">
        <v>405</v>
      </c>
      <c r="E7" s="210" t="s">
        <v>406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3">
      <c r="A8" s="221" t="s">
        <v>407</v>
      </c>
      <c r="B8" s="222"/>
      <c r="C8" s="223"/>
      <c r="D8" s="210"/>
      <c r="E8" s="210">
        <v>67000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3">
      <c r="A9" s="215" t="s">
        <v>408</v>
      </c>
      <c r="B9" s="208"/>
      <c r="C9" s="216"/>
      <c r="D9" s="210" t="s">
        <v>409</v>
      </c>
      <c r="E9" s="210" t="s">
        <v>409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3">
      <c r="A10" s="224" t="s">
        <v>410</v>
      </c>
      <c r="B10" s="225"/>
      <c r="C10" s="223"/>
      <c r="D10" s="210" t="s">
        <v>409</v>
      </c>
      <c r="E10" s="210" t="s">
        <v>409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3">
      <c r="A11" s="217" t="s">
        <v>411</v>
      </c>
      <c r="B11" s="208"/>
      <c r="C11" s="216"/>
      <c r="D11" s="210" t="s">
        <v>409</v>
      </c>
      <c r="E11" s="210" t="s">
        <v>409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3">
      <c r="A12" s="224" t="s">
        <v>412</v>
      </c>
      <c r="B12" s="225"/>
      <c r="C12" s="223"/>
      <c r="D12" s="210" t="s">
        <v>409</v>
      </c>
      <c r="E12" s="210" t="s">
        <v>409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3">
      <c r="A13" s="218" t="s">
        <v>413</v>
      </c>
      <c r="B13" s="219"/>
      <c r="C13" s="220"/>
      <c r="D13" s="211" t="s">
        <v>409</v>
      </c>
      <c r="E13" s="210" t="s">
        <v>409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3">
      <c r="A14" s="209"/>
      <c r="B14" s="20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7" spans="1:28" x14ac:dyDescent="0.3">
      <c r="A17" s="8"/>
      <c r="B17" s="7" t="s">
        <v>401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6"/>
      <c r="V17" s="6"/>
      <c r="W17" s="6"/>
      <c r="X17" s="6"/>
      <c r="Y17" s="6"/>
      <c r="Z17" s="6"/>
    </row>
    <row r="18" spans="1:28" x14ac:dyDescent="0.3">
      <c r="A18" s="8" t="s">
        <v>414</v>
      </c>
      <c r="B18" s="7" t="s">
        <v>420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6"/>
      <c r="V18" s="6"/>
      <c r="W18" s="6"/>
      <c r="X18" s="6"/>
      <c r="Y18" s="6"/>
      <c r="Z18" s="6"/>
    </row>
    <row r="19" spans="1:28" x14ac:dyDescent="0.3">
      <c r="A19" s="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6"/>
      <c r="V19" s="6"/>
      <c r="W19" s="6"/>
      <c r="X19" s="6"/>
      <c r="Y19" s="6"/>
      <c r="Z19" s="6"/>
    </row>
    <row r="20" spans="1:28" x14ac:dyDescent="0.3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6"/>
      <c r="V20" s="6"/>
      <c r="W20" s="6"/>
      <c r="X20" s="6"/>
      <c r="Y20" s="6"/>
      <c r="Z20" s="6"/>
    </row>
    <row r="21" spans="1:28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x14ac:dyDescent="0.3">
      <c r="A22" s="9" t="s">
        <v>384</v>
      </c>
      <c r="B22" s="9"/>
      <c r="C22" s="9"/>
      <c r="D22" s="9"/>
      <c r="E22" s="20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5" spans="1:28" x14ac:dyDescent="0.3">
      <c r="A25" s="228" t="s">
        <v>404</v>
      </c>
      <c r="B25" s="229"/>
      <c r="C25" s="230"/>
      <c r="D25" s="227" t="s">
        <v>405</v>
      </c>
      <c r="E25" s="227" t="s">
        <v>406</v>
      </c>
    </row>
    <row r="26" spans="1:28" x14ac:dyDescent="0.3">
      <c r="A26" s="231" t="s">
        <v>407</v>
      </c>
      <c r="B26" s="232"/>
      <c r="C26" s="233"/>
      <c r="D26" s="227"/>
      <c r="E26" s="238">
        <v>67000</v>
      </c>
    </row>
    <row r="27" spans="1:28" x14ac:dyDescent="0.3">
      <c r="A27" s="231" t="s">
        <v>408</v>
      </c>
      <c r="B27" s="232"/>
      <c r="C27" s="233"/>
      <c r="D27" s="237"/>
      <c r="E27" s="237"/>
    </row>
    <row r="28" spans="1:28" x14ac:dyDescent="0.3">
      <c r="A28" s="231" t="s">
        <v>410</v>
      </c>
      <c r="B28" s="232"/>
      <c r="C28" s="233"/>
      <c r="D28" s="237"/>
      <c r="E28" s="237"/>
    </row>
    <row r="29" spans="1:28" x14ac:dyDescent="0.3">
      <c r="A29" s="231" t="s">
        <v>411</v>
      </c>
      <c r="B29" s="232"/>
      <c r="C29" s="233"/>
      <c r="D29" s="237"/>
      <c r="E29" s="237"/>
    </row>
    <row r="30" spans="1:28" x14ac:dyDescent="0.3">
      <c r="A30" s="231" t="s">
        <v>412</v>
      </c>
      <c r="B30" s="232"/>
      <c r="C30" s="233"/>
      <c r="D30" s="237"/>
      <c r="E30" s="237"/>
    </row>
    <row r="31" spans="1:28" x14ac:dyDescent="0.3">
      <c r="A31" s="234" t="s">
        <v>413</v>
      </c>
      <c r="B31" s="235"/>
      <c r="C31" s="236"/>
      <c r="D31" s="237"/>
      <c r="E31" s="23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C000"/>
  </sheetPr>
  <dimension ref="A1"/>
  <sheetViews>
    <sheetView workbookViewId="0"/>
  </sheetViews>
  <sheetFormatPr defaultColWidth="9.109375" defaultRowHeight="14.4" x14ac:dyDescent="0.3"/>
  <cols>
    <col min="1" max="16384" width="9.109375" style="203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C000"/>
  </sheetPr>
  <dimension ref="A3:E103"/>
  <sheetViews>
    <sheetView zoomScale="90" zoomScaleNormal="90" workbookViewId="0"/>
  </sheetViews>
  <sheetFormatPr defaultColWidth="8.6640625" defaultRowHeight="14.4" x14ac:dyDescent="0.3"/>
  <cols>
    <col min="1" max="1" width="57" bestFit="1" customWidth="1"/>
    <col min="2" max="2" width="13.33203125" customWidth="1"/>
    <col min="3" max="3" width="14" customWidth="1"/>
    <col min="4" max="4" width="12.44140625" customWidth="1"/>
    <col min="5" max="5" width="16.88671875" customWidth="1"/>
  </cols>
  <sheetData>
    <row r="3" spans="1:5" ht="15.6" x14ac:dyDescent="0.3">
      <c r="A3" s="241" t="s">
        <v>4</v>
      </c>
      <c r="B3" s="241"/>
      <c r="C3" s="241"/>
      <c r="D3" s="241"/>
    </row>
    <row r="4" spans="1:5" x14ac:dyDescent="0.3">
      <c r="A4" s="242" t="s">
        <v>5</v>
      </c>
      <c r="B4" s="242"/>
      <c r="C4" s="242"/>
      <c r="D4" s="242"/>
    </row>
    <row r="5" spans="1:5" x14ac:dyDescent="0.3">
      <c r="A5" s="242" t="s">
        <v>6</v>
      </c>
      <c r="B5" s="242"/>
      <c r="C5" s="242"/>
      <c r="D5" s="242"/>
    </row>
    <row r="7" spans="1:5" x14ac:dyDescent="0.3">
      <c r="A7" s="10" t="s">
        <v>7</v>
      </c>
      <c r="B7" s="11" t="s">
        <v>8</v>
      </c>
      <c r="C7" s="11" t="s">
        <v>9</v>
      </c>
      <c r="D7" s="11" t="s">
        <v>10</v>
      </c>
    </row>
    <row r="8" spans="1:5" ht="15" customHeight="1" x14ac:dyDescent="0.3">
      <c r="A8" s="12"/>
      <c r="B8" s="12"/>
      <c r="C8" s="12"/>
      <c r="D8" s="12"/>
    </row>
    <row r="9" spans="1:5" x14ac:dyDescent="0.3">
      <c r="A9" s="13" t="s">
        <v>11</v>
      </c>
      <c r="B9" s="13"/>
      <c r="C9" s="13"/>
      <c r="D9" s="13"/>
    </row>
    <row r="10" spans="1:5" x14ac:dyDescent="0.3">
      <c r="A10" s="1" t="s">
        <v>12</v>
      </c>
      <c r="B10" s="14">
        <v>1543.875</v>
      </c>
      <c r="C10" s="14">
        <v>1235.0999999999999</v>
      </c>
      <c r="D10" s="14">
        <v>1074</v>
      </c>
    </row>
    <row r="11" spans="1:5" ht="15" customHeight="1" x14ac:dyDescent="0.3">
      <c r="A11" s="1" t="s">
        <v>3</v>
      </c>
      <c r="B11" s="14">
        <v>297.5625</v>
      </c>
      <c r="C11" s="14">
        <v>238.05</v>
      </c>
      <c r="D11" s="14">
        <v>207.00000000000003</v>
      </c>
    </row>
    <row r="12" spans="1:5" x14ac:dyDescent="0.3">
      <c r="A12" s="2" t="s">
        <v>13</v>
      </c>
      <c r="B12" s="15">
        <v>1841.4375</v>
      </c>
      <c r="C12" s="15">
        <v>1473.1499999999999</v>
      </c>
      <c r="D12" s="15">
        <v>1281</v>
      </c>
    </row>
    <row r="13" spans="1:5" x14ac:dyDescent="0.3">
      <c r="A13" s="12"/>
      <c r="B13" s="12"/>
      <c r="C13" s="12"/>
      <c r="D13" s="12"/>
    </row>
    <row r="14" spans="1:5" x14ac:dyDescent="0.3">
      <c r="A14" s="13" t="s">
        <v>14</v>
      </c>
      <c r="B14" s="13"/>
      <c r="C14" s="13"/>
      <c r="D14" s="13"/>
    </row>
    <row r="15" spans="1:5" x14ac:dyDescent="0.3">
      <c r="A15" s="1" t="s">
        <v>15</v>
      </c>
      <c r="B15" s="14">
        <v>576.4375</v>
      </c>
      <c r="C15" s="14">
        <v>461.15</v>
      </c>
      <c r="D15" s="14">
        <v>401</v>
      </c>
      <c r="E15" s="16"/>
    </row>
    <row r="16" spans="1:5" x14ac:dyDescent="0.3">
      <c r="A16" s="1" t="s">
        <v>16</v>
      </c>
      <c r="B16" s="14">
        <v>360.8125</v>
      </c>
      <c r="C16" s="14">
        <v>288.64999999999998</v>
      </c>
      <c r="D16" s="14">
        <v>251</v>
      </c>
      <c r="E16" s="16"/>
    </row>
    <row r="17" spans="1:5" x14ac:dyDescent="0.3">
      <c r="A17" s="1" t="s">
        <v>17</v>
      </c>
      <c r="B17" s="14">
        <v>172.5</v>
      </c>
      <c r="C17" s="14">
        <v>138</v>
      </c>
      <c r="D17" s="14">
        <v>120.00000000000001</v>
      </c>
      <c r="E17" s="16"/>
    </row>
    <row r="18" spans="1:5" x14ac:dyDescent="0.3">
      <c r="A18" s="1" t="s">
        <v>18</v>
      </c>
      <c r="B18" s="14">
        <v>158.12499999999997</v>
      </c>
      <c r="C18" s="14">
        <v>126.49999999999999</v>
      </c>
      <c r="D18" s="14">
        <v>110</v>
      </c>
      <c r="E18" s="16"/>
    </row>
    <row r="19" spans="1:5" x14ac:dyDescent="0.3">
      <c r="A19" s="1" t="s">
        <v>19</v>
      </c>
      <c r="B19" s="14">
        <v>96.3125</v>
      </c>
      <c r="C19" s="14">
        <v>77.05</v>
      </c>
      <c r="D19" s="14">
        <v>67</v>
      </c>
      <c r="E19" s="16"/>
    </row>
    <row r="20" spans="1:5" ht="13.95" customHeight="1" x14ac:dyDescent="0.3">
      <c r="A20" s="1" t="s">
        <v>20</v>
      </c>
      <c r="B20" s="14">
        <v>110.6875</v>
      </c>
      <c r="C20" s="14">
        <v>88.55</v>
      </c>
      <c r="D20" s="14">
        <v>77</v>
      </c>
      <c r="E20" s="16"/>
    </row>
    <row r="21" spans="1:5" x14ac:dyDescent="0.3">
      <c r="A21" s="1" t="s">
        <v>21</v>
      </c>
      <c r="B21" s="14">
        <v>73.3125</v>
      </c>
      <c r="C21" s="14">
        <v>58.65</v>
      </c>
      <c r="D21" s="14">
        <v>51</v>
      </c>
      <c r="E21" s="16"/>
    </row>
    <row r="22" spans="1:5" x14ac:dyDescent="0.3">
      <c r="A22" s="1" t="s">
        <v>22</v>
      </c>
      <c r="B22" s="14">
        <v>48.874999999999993</v>
      </c>
      <c r="C22" s="14">
        <v>39.099999999999994</v>
      </c>
      <c r="D22" s="14">
        <v>34</v>
      </c>
      <c r="E22" s="16"/>
    </row>
    <row r="23" spans="1:5" x14ac:dyDescent="0.3">
      <c r="A23" s="1" t="s">
        <v>23</v>
      </c>
      <c r="B23" s="14">
        <v>41.687499999999993</v>
      </c>
      <c r="C23" s="14">
        <v>33.349999999999994</v>
      </c>
      <c r="D23" s="14">
        <v>29</v>
      </c>
      <c r="E23" s="16"/>
    </row>
    <row r="24" spans="1:5" x14ac:dyDescent="0.3">
      <c r="A24" s="1" t="s">
        <v>24</v>
      </c>
      <c r="B24" s="14">
        <v>33.0625</v>
      </c>
      <c r="C24" s="14">
        <v>26.45</v>
      </c>
      <c r="D24" s="14">
        <v>23</v>
      </c>
      <c r="E24" s="16"/>
    </row>
    <row r="25" spans="1:5" x14ac:dyDescent="0.3">
      <c r="A25" s="1" t="s">
        <v>3</v>
      </c>
      <c r="B25" s="14">
        <v>18.6875</v>
      </c>
      <c r="C25" s="14">
        <v>14.950000000000001</v>
      </c>
      <c r="D25" s="14">
        <v>13.000000000000002</v>
      </c>
      <c r="E25" s="16"/>
    </row>
    <row r="26" spans="1:5" x14ac:dyDescent="0.3">
      <c r="A26" s="2" t="s">
        <v>25</v>
      </c>
      <c r="B26" s="15">
        <v>1690.5</v>
      </c>
      <c r="C26" s="15">
        <v>1352.3999999999999</v>
      </c>
      <c r="D26" s="15">
        <v>1176</v>
      </c>
    </row>
    <row r="27" spans="1:5" x14ac:dyDescent="0.3">
      <c r="A27" s="2" t="s">
        <v>26</v>
      </c>
      <c r="B27" s="15">
        <v>150.9375</v>
      </c>
      <c r="C27" s="15">
        <v>120.75</v>
      </c>
      <c r="D27" s="15">
        <v>105</v>
      </c>
    </row>
    <row r="28" spans="1:5" x14ac:dyDescent="0.3">
      <c r="A28" s="12"/>
      <c r="B28" s="12"/>
      <c r="C28" s="12"/>
      <c r="D28" s="12"/>
    </row>
    <row r="29" spans="1:5" x14ac:dyDescent="0.3">
      <c r="A29" s="13" t="s">
        <v>27</v>
      </c>
      <c r="B29" s="13"/>
      <c r="C29" s="13"/>
      <c r="D29" s="13"/>
    </row>
    <row r="30" spans="1:5" x14ac:dyDescent="0.3">
      <c r="A30" s="1" t="s">
        <v>28</v>
      </c>
      <c r="B30" s="14">
        <v>15</v>
      </c>
      <c r="C30" s="14">
        <v>10</v>
      </c>
      <c r="D30" s="14">
        <v>-29</v>
      </c>
    </row>
    <row r="31" spans="1:5" x14ac:dyDescent="0.3">
      <c r="A31" s="1" t="s">
        <v>29</v>
      </c>
      <c r="B31" s="14">
        <v>5</v>
      </c>
      <c r="C31" s="14">
        <v>5</v>
      </c>
      <c r="D31" s="14">
        <v>5</v>
      </c>
    </row>
    <row r="32" spans="1:5" x14ac:dyDescent="0.3">
      <c r="A32" s="1" t="s">
        <v>30</v>
      </c>
      <c r="B32" s="14">
        <v>-40.831029494852729</v>
      </c>
      <c r="C32" s="14">
        <v>-37.65713207733485</v>
      </c>
      <c r="D32" s="14">
        <v>-37.288776835930257</v>
      </c>
    </row>
    <row r="33" spans="1:4" x14ac:dyDescent="0.3">
      <c r="A33" s="1" t="s">
        <v>31</v>
      </c>
      <c r="B33" s="14">
        <v>2</v>
      </c>
      <c r="C33" s="14">
        <v>1</v>
      </c>
      <c r="D33" s="14">
        <v>-5</v>
      </c>
    </row>
    <row r="34" spans="1:4" x14ac:dyDescent="0.3">
      <c r="A34" s="1" t="s">
        <v>32</v>
      </c>
      <c r="B34" s="14">
        <v>-2</v>
      </c>
      <c r="C34" s="14">
        <v>-2</v>
      </c>
      <c r="D34" s="14">
        <v>-15</v>
      </c>
    </row>
    <row r="35" spans="1:4" x14ac:dyDescent="0.3">
      <c r="A35" s="1" t="s">
        <v>33</v>
      </c>
      <c r="B35" s="14">
        <v>-3</v>
      </c>
      <c r="C35" s="14">
        <v>-7</v>
      </c>
      <c r="D35" s="14">
        <v>-33</v>
      </c>
    </row>
    <row r="36" spans="1:4" x14ac:dyDescent="0.3">
      <c r="A36" s="1" t="s">
        <v>34</v>
      </c>
      <c r="B36" s="14">
        <v>-1</v>
      </c>
      <c r="C36" s="14">
        <v>-2</v>
      </c>
      <c r="D36" s="14">
        <v>-19</v>
      </c>
    </row>
    <row r="37" spans="1:4" x14ac:dyDescent="0.3">
      <c r="A37" s="2" t="s">
        <v>35</v>
      </c>
      <c r="B37" s="15">
        <v>-24.831029494852729</v>
      </c>
      <c r="C37" s="15">
        <v>-32.65713207733485</v>
      </c>
      <c r="D37" s="15">
        <v>-133.28877683593026</v>
      </c>
    </row>
    <row r="38" spans="1:4" x14ac:dyDescent="0.3">
      <c r="A38" s="17"/>
      <c r="B38" s="18"/>
      <c r="C38" s="18"/>
      <c r="D38" s="18"/>
    </row>
    <row r="39" spans="1:4" x14ac:dyDescent="0.3">
      <c r="A39" s="19" t="s">
        <v>36</v>
      </c>
      <c r="B39" s="20">
        <v>126.10647050514727</v>
      </c>
      <c r="C39" s="20">
        <v>88.09286792266515</v>
      </c>
      <c r="D39" s="20">
        <v>-28.288776835930264</v>
      </c>
    </row>
    <row r="40" spans="1:4" x14ac:dyDescent="0.3">
      <c r="A40" s="1" t="s">
        <v>37</v>
      </c>
      <c r="B40" s="20">
        <v>-8.8717117555661957</v>
      </c>
      <c r="C40" s="20">
        <v>-12.690215471493165</v>
      </c>
      <c r="D40" s="20">
        <v>1.9406431355453542</v>
      </c>
    </row>
    <row r="41" spans="1:4" x14ac:dyDescent="0.3">
      <c r="A41" s="2" t="s">
        <v>38</v>
      </c>
      <c r="B41" s="20">
        <v>117.23475874958108</v>
      </c>
      <c r="C41" s="20">
        <v>75.402652451171988</v>
      </c>
      <c r="D41" s="20">
        <v>-26.34813370038491</v>
      </c>
    </row>
    <row r="42" spans="1:4" x14ac:dyDescent="0.3">
      <c r="A42" s="1"/>
      <c r="B42" s="1"/>
      <c r="C42" s="1"/>
      <c r="D42" s="1"/>
    </row>
    <row r="43" spans="1:4" x14ac:dyDescent="0.3">
      <c r="A43" s="2" t="s">
        <v>39</v>
      </c>
      <c r="B43" s="21">
        <v>0.99774262765600918</v>
      </c>
      <c r="C43" s="21">
        <v>0.60322121960937591</v>
      </c>
      <c r="D43" s="21">
        <v>-0.22423943574795668</v>
      </c>
    </row>
    <row r="44" spans="1:4" x14ac:dyDescent="0.3">
      <c r="A44" s="2" t="s">
        <v>40</v>
      </c>
      <c r="B44" s="21">
        <v>0.95023107395810391</v>
      </c>
      <c r="C44" s="21">
        <v>0.58565166952366587</v>
      </c>
      <c r="D44" s="21">
        <v>-0.21770819004655986</v>
      </c>
    </row>
    <row r="49" spans="1:5" x14ac:dyDescent="0.3">
      <c r="A49" s="22"/>
    </row>
    <row r="60" spans="1:5" x14ac:dyDescent="0.3">
      <c r="B60" s="23"/>
      <c r="C60" s="23"/>
      <c r="D60" s="23"/>
      <c r="E60" s="23"/>
    </row>
    <row r="63" spans="1:5" x14ac:dyDescent="0.3">
      <c r="B63" s="24"/>
      <c r="C63" s="24"/>
      <c r="D63" s="24"/>
      <c r="E63" s="25"/>
    </row>
    <row r="64" spans="1:5" x14ac:dyDescent="0.3">
      <c r="B64" s="24"/>
      <c r="C64" s="24"/>
      <c r="D64" s="24"/>
      <c r="E64" s="25"/>
    </row>
    <row r="65" spans="2:5" x14ac:dyDescent="0.3">
      <c r="B65" s="24"/>
      <c r="C65" s="24"/>
      <c r="D65" s="24"/>
      <c r="E65" s="25"/>
    </row>
    <row r="66" spans="2:5" x14ac:dyDescent="0.3">
      <c r="B66" s="24"/>
      <c r="C66" s="24"/>
      <c r="D66" s="24"/>
      <c r="E66" s="25"/>
    </row>
    <row r="67" spans="2:5" x14ac:dyDescent="0.3">
      <c r="B67" s="24"/>
      <c r="C67" s="24"/>
      <c r="D67" s="24"/>
      <c r="E67" s="25"/>
    </row>
    <row r="68" spans="2:5" x14ac:dyDescent="0.3">
      <c r="B68" s="24"/>
      <c r="C68" s="24"/>
      <c r="D68" s="24"/>
      <c r="E68" s="25"/>
    </row>
    <row r="69" spans="2:5" x14ac:dyDescent="0.3">
      <c r="B69" s="24"/>
      <c r="C69" s="24"/>
      <c r="D69" s="24"/>
      <c r="E69" s="25"/>
    </row>
    <row r="70" spans="2:5" x14ac:dyDescent="0.3">
      <c r="B70" s="24"/>
      <c r="C70" s="24"/>
      <c r="D70" s="24"/>
      <c r="E70" s="25"/>
    </row>
    <row r="71" spans="2:5" x14ac:dyDescent="0.3">
      <c r="B71" s="24"/>
      <c r="C71" s="24"/>
      <c r="D71" s="24"/>
      <c r="E71" s="25"/>
    </row>
    <row r="72" spans="2:5" x14ac:dyDescent="0.3">
      <c r="B72" s="24"/>
      <c r="C72" s="24"/>
      <c r="D72" s="24"/>
      <c r="E72" s="25"/>
    </row>
    <row r="73" spans="2:5" x14ac:dyDescent="0.3">
      <c r="B73" s="24"/>
      <c r="C73" s="24"/>
      <c r="D73" s="24"/>
      <c r="E73" s="25"/>
    </row>
    <row r="74" spans="2:5" x14ac:dyDescent="0.3">
      <c r="B74" s="24"/>
      <c r="C74" s="24"/>
      <c r="D74" s="24"/>
      <c r="E74" s="25"/>
    </row>
    <row r="75" spans="2:5" x14ac:dyDescent="0.3">
      <c r="B75" s="24"/>
      <c r="C75" s="24"/>
      <c r="D75" s="24"/>
      <c r="E75" s="25"/>
    </row>
    <row r="76" spans="2:5" x14ac:dyDescent="0.3">
      <c r="B76" s="24"/>
      <c r="C76" s="24"/>
      <c r="D76" s="24"/>
      <c r="E76" s="25"/>
    </row>
    <row r="77" spans="2:5" x14ac:dyDescent="0.3">
      <c r="B77" s="24"/>
      <c r="C77" s="24"/>
      <c r="D77" s="24"/>
      <c r="E77" s="25"/>
    </row>
    <row r="78" spans="2:5" x14ac:dyDescent="0.3">
      <c r="B78" s="24"/>
      <c r="C78" s="24"/>
      <c r="D78" s="24"/>
      <c r="E78" s="25"/>
    </row>
    <row r="79" spans="2:5" x14ac:dyDescent="0.3">
      <c r="B79" s="24"/>
      <c r="C79" s="24"/>
      <c r="D79" s="24"/>
    </row>
    <row r="80" spans="2:5" x14ac:dyDescent="0.3">
      <c r="B80" s="24"/>
      <c r="C80" s="24"/>
      <c r="D80" s="24"/>
      <c r="E80" s="25"/>
    </row>
    <row r="81" spans="2:5" x14ac:dyDescent="0.3">
      <c r="B81" s="24"/>
      <c r="C81" s="24"/>
      <c r="D81" s="24"/>
    </row>
    <row r="82" spans="2:5" x14ac:dyDescent="0.3">
      <c r="B82" s="24"/>
      <c r="C82" s="24"/>
      <c r="D82" s="24"/>
    </row>
    <row r="83" spans="2:5" x14ac:dyDescent="0.3">
      <c r="B83" s="24"/>
      <c r="C83" s="24"/>
      <c r="D83" s="24"/>
    </row>
    <row r="84" spans="2:5" x14ac:dyDescent="0.3">
      <c r="B84" s="24"/>
      <c r="C84" s="24"/>
      <c r="D84" s="24"/>
      <c r="E84" s="25"/>
    </row>
    <row r="85" spans="2:5" x14ac:dyDescent="0.3">
      <c r="B85" s="24"/>
      <c r="C85" s="24"/>
      <c r="D85" s="24"/>
      <c r="E85" s="25"/>
    </row>
    <row r="86" spans="2:5" x14ac:dyDescent="0.3">
      <c r="B86" s="24"/>
      <c r="C86" s="24"/>
      <c r="D86" s="24"/>
      <c r="E86" s="25"/>
    </row>
    <row r="87" spans="2:5" x14ac:dyDescent="0.3">
      <c r="B87" s="24"/>
      <c r="C87" s="24"/>
      <c r="D87" s="24"/>
    </row>
    <row r="88" spans="2:5" x14ac:dyDescent="0.3">
      <c r="B88" s="24"/>
      <c r="C88" s="24"/>
      <c r="D88" s="24"/>
    </row>
    <row r="89" spans="2:5" x14ac:dyDescent="0.3">
      <c r="B89" s="24"/>
      <c r="C89" s="24"/>
      <c r="D89" s="24"/>
      <c r="E89" s="25"/>
    </row>
    <row r="90" spans="2:5" x14ac:dyDescent="0.3">
      <c r="B90" s="24"/>
      <c r="C90" s="24"/>
      <c r="D90" s="24"/>
      <c r="E90" s="25"/>
    </row>
    <row r="91" spans="2:5" x14ac:dyDescent="0.3">
      <c r="B91" s="24"/>
      <c r="C91" s="24"/>
      <c r="D91" s="24"/>
      <c r="E91" s="25"/>
    </row>
    <row r="92" spans="2:5" x14ac:dyDescent="0.3">
      <c r="B92" s="24"/>
      <c r="C92" s="24"/>
      <c r="D92" s="24"/>
      <c r="E92" s="25"/>
    </row>
    <row r="93" spans="2:5" x14ac:dyDescent="0.3">
      <c r="B93" s="24"/>
      <c r="C93" s="24"/>
      <c r="D93" s="24"/>
      <c r="E93" s="25"/>
    </row>
    <row r="94" spans="2:5" x14ac:dyDescent="0.3">
      <c r="B94" s="24"/>
      <c r="C94" s="24"/>
      <c r="D94" s="24"/>
    </row>
    <row r="95" spans="2:5" x14ac:dyDescent="0.3">
      <c r="B95" s="24"/>
      <c r="C95" s="24"/>
      <c r="D95" s="24"/>
    </row>
    <row r="96" spans="2:5" x14ac:dyDescent="0.3">
      <c r="B96" s="24"/>
      <c r="C96" s="24"/>
      <c r="D96" s="24"/>
    </row>
    <row r="97" spans="2:5" x14ac:dyDescent="0.3">
      <c r="B97" s="24"/>
      <c r="C97" s="24"/>
      <c r="D97" s="24"/>
    </row>
    <row r="98" spans="2:5" x14ac:dyDescent="0.3">
      <c r="B98" s="24"/>
      <c r="C98" s="24"/>
      <c r="D98" s="24"/>
      <c r="E98" s="16"/>
    </row>
    <row r="99" spans="2:5" x14ac:dyDescent="0.3">
      <c r="B99" s="24"/>
      <c r="C99" s="24"/>
      <c r="D99" s="24"/>
      <c r="E99" s="16"/>
    </row>
    <row r="100" spans="2:5" x14ac:dyDescent="0.3">
      <c r="B100" s="25"/>
      <c r="C100" s="25"/>
      <c r="D100" s="25"/>
    </row>
    <row r="101" spans="2:5" x14ac:dyDescent="0.3">
      <c r="B101" s="25"/>
      <c r="C101" s="25"/>
      <c r="D101" s="25"/>
      <c r="E101" s="25"/>
    </row>
    <row r="102" spans="2:5" x14ac:dyDescent="0.3">
      <c r="B102" s="25"/>
      <c r="C102" s="25"/>
      <c r="D102" s="25"/>
      <c r="E102" s="25"/>
    </row>
    <row r="103" spans="2:5" x14ac:dyDescent="0.3">
      <c r="B103" s="25"/>
      <c r="C103" s="25"/>
      <c r="D103" s="25"/>
      <c r="E103" s="16"/>
    </row>
  </sheetData>
  <mergeCells count="3">
    <mergeCell ref="A3:D3"/>
    <mergeCell ref="A4:D4"/>
    <mergeCell ref="A5:D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C000"/>
  </sheetPr>
  <dimension ref="A3:E50"/>
  <sheetViews>
    <sheetView zoomScale="90" zoomScaleNormal="90" workbookViewId="0"/>
  </sheetViews>
  <sheetFormatPr defaultColWidth="8.6640625" defaultRowHeight="14.4" x14ac:dyDescent="0.3"/>
  <cols>
    <col min="1" max="1" width="57" bestFit="1" customWidth="1"/>
    <col min="2" max="2" width="13.33203125" customWidth="1"/>
    <col min="3" max="3" width="14" customWidth="1"/>
    <col min="4" max="4" width="12.44140625" customWidth="1"/>
    <col min="5" max="5" width="13.6640625" customWidth="1"/>
  </cols>
  <sheetData>
    <row r="3" spans="1:5" ht="15.6" x14ac:dyDescent="0.3">
      <c r="A3" s="241" t="s">
        <v>4</v>
      </c>
      <c r="B3" s="241"/>
      <c r="C3" s="241"/>
      <c r="D3" s="241"/>
    </row>
    <row r="4" spans="1:5" x14ac:dyDescent="0.3">
      <c r="A4" s="243" t="s">
        <v>41</v>
      </c>
      <c r="B4" s="243"/>
      <c r="C4" s="243"/>
      <c r="D4" s="243"/>
    </row>
    <row r="5" spans="1:5" x14ac:dyDescent="0.3">
      <c r="A5" s="242" t="s">
        <v>6</v>
      </c>
      <c r="B5" s="242"/>
      <c r="C5" s="242"/>
      <c r="D5" s="242"/>
    </row>
    <row r="7" spans="1:5" x14ac:dyDescent="0.3">
      <c r="A7" s="10" t="s">
        <v>7</v>
      </c>
      <c r="B7" s="11" t="s">
        <v>8</v>
      </c>
      <c r="C7" s="11" t="s">
        <v>9</v>
      </c>
      <c r="D7" s="11" t="s">
        <v>10</v>
      </c>
      <c r="E7" s="23"/>
    </row>
    <row r="8" spans="1:5" ht="15" customHeight="1" x14ac:dyDescent="0.3">
      <c r="A8" s="2" t="s">
        <v>42</v>
      </c>
      <c r="B8" s="1"/>
      <c r="C8" s="1"/>
      <c r="D8" s="1"/>
    </row>
    <row r="9" spans="1:5" x14ac:dyDescent="0.3">
      <c r="A9" s="1" t="s">
        <v>43</v>
      </c>
      <c r="B9" s="1"/>
      <c r="C9" s="1"/>
      <c r="D9" s="1"/>
    </row>
    <row r="10" spans="1:5" x14ac:dyDescent="0.3">
      <c r="A10" s="1" t="s">
        <v>44</v>
      </c>
      <c r="B10" s="14">
        <v>180.32965708437393</v>
      </c>
      <c r="C10" s="14">
        <v>100.61277956792755</v>
      </c>
      <c r="D10" s="14">
        <v>30.340993773681376</v>
      </c>
      <c r="E10" s="25"/>
    </row>
    <row r="11" spans="1:5" ht="15" customHeight="1" x14ac:dyDescent="0.3">
      <c r="A11" s="1" t="s">
        <v>45</v>
      </c>
      <c r="B11" s="14">
        <v>210</v>
      </c>
      <c r="C11" s="14">
        <v>182</v>
      </c>
      <c r="D11" s="14">
        <v>83</v>
      </c>
      <c r="E11" s="25"/>
    </row>
    <row r="12" spans="1:5" x14ac:dyDescent="0.3">
      <c r="A12" s="2" t="s">
        <v>46</v>
      </c>
      <c r="B12" s="15">
        <v>390.32965708437393</v>
      </c>
      <c r="C12" s="15">
        <v>282.61277956792753</v>
      </c>
      <c r="D12" s="15">
        <v>113.34099377368138</v>
      </c>
      <c r="E12" s="25"/>
    </row>
    <row r="13" spans="1:5" x14ac:dyDescent="0.3">
      <c r="A13" s="1" t="s">
        <v>47</v>
      </c>
      <c r="B13" s="14">
        <v>15</v>
      </c>
      <c r="C13" s="14">
        <v>15</v>
      </c>
      <c r="D13" s="14">
        <v>15</v>
      </c>
      <c r="E13" s="25"/>
    </row>
    <row r="14" spans="1:5" x14ac:dyDescent="0.3">
      <c r="A14" s="1" t="s">
        <v>48</v>
      </c>
      <c r="B14" s="14">
        <v>200</v>
      </c>
      <c r="C14" s="14">
        <v>160</v>
      </c>
      <c r="D14" s="14">
        <v>127</v>
      </c>
      <c r="E14" s="25"/>
    </row>
    <row r="15" spans="1:5" x14ac:dyDescent="0.3">
      <c r="A15" s="1" t="s">
        <v>49</v>
      </c>
      <c r="B15" s="14">
        <v>91</v>
      </c>
      <c r="C15" s="14">
        <v>63</v>
      </c>
      <c r="D15" s="14">
        <v>48</v>
      </c>
      <c r="E15" s="25"/>
    </row>
    <row r="16" spans="1:5" x14ac:dyDescent="0.3">
      <c r="A16" s="1" t="s">
        <v>50</v>
      </c>
      <c r="B16" s="14">
        <v>120</v>
      </c>
      <c r="C16" s="14">
        <v>80</v>
      </c>
      <c r="D16" s="14">
        <v>33</v>
      </c>
      <c r="E16" s="25"/>
    </row>
    <row r="17" spans="1:5" x14ac:dyDescent="0.3">
      <c r="A17" s="1" t="s">
        <v>51</v>
      </c>
      <c r="B17" s="14">
        <v>150</v>
      </c>
      <c r="C17" s="14">
        <v>100</v>
      </c>
      <c r="D17" s="14">
        <v>70</v>
      </c>
      <c r="E17" s="25"/>
    </row>
    <row r="18" spans="1:5" x14ac:dyDescent="0.3">
      <c r="A18" s="2" t="s">
        <v>52</v>
      </c>
      <c r="B18" s="15">
        <v>966.32965708437393</v>
      </c>
      <c r="C18" s="15">
        <v>700.61277956792753</v>
      </c>
      <c r="D18" s="15">
        <v>406.34099377368136</v>
      </c>
      <c r="E18" s="25"/>
    </row>
    <row r="19" spans="1:5" x14ac:dyDescent="0.3">
      <c r="A19" s="12"/>
      <c r="B19" s="26"/>
      <c r="C19" s="26"/>
      <c r="D19" s="26"/>
      <c r="E19" s="25"/>
    </row>
    <row r="20" spans="1:5" ht="13.95" customHeight="1" x14ac:dyDescent="0.3">
      <c r="A20" s="13" t="s">
        <v>53</v>
      </c>
      <c r="B20" s="27">
        <v>544.63750000000005</v>
      </c>
      <c r="C20" s="27">
        <v>508.95</v>
      </c>
      <c r="D20" s="27">
        <v>474</v>
      </c>
      <c r="E20" s="25"/>
    </row>
    <row r="21" spans="1:5" x14ac:dyDescent="0.3">
      <c r="A21" s="1" t="s">
        <v>54</v>
      </c>
      <c r="B21" s="14">
        <v>21</v>
      </c>
      <c r="C21" s="14">
        <v>21</v>
      </c>
      <c r="D21" s="14">
        <v>21</v>
      </c>
      <c r="E21" s="25"/>
    </row>
    <row r="22" spans="1:5" x14ac:dyDescent="0.3">
      <c r="A22" s="1" t="s">
        <v>55</v>
      </c>
      <c r="B22" s="14">
        <v>17.49611984716563</v>
      </c>
      <c r="C22" s="14">
        <v>19.464318980420046</v>
      </c>
      <c r="D22" s="14">
        <v>21.713723425933722</v>
      </c>
      <c r="E22" s="25"/>
    </row>
    <row r="23" spans="1:5" x14ac:dyDescent="0.3">
      <c r="A23" s="1" t="s">
        <v>56</v>
      </c>
      <c r="B23" s="14">
        <v>31</v>
      </c>
      <c r="C23" s="14">
        <v>31</v>
      </c>
      <c r="D23" s="14">
        <v>31</v>
      </c>
      <c r="E23" s="25"/>
    </row>
    <row r="24" spans="1:5" x14ac:dyDescent="0.3">
      <c r="A24" s="1" t="s">
        <v>57</v>
      </c>
      <c r="B24" s="14">
        <v>34</v>
      </c>
      <c r="C24" s="14">
        <v>76</v>
      </c>
      <c r="D24" s="14">
        <v>109</v>
      </c>
      <c r="E24" s="25"/>
    </row>
    <row r="25" spans="1:5" x14ac:dyDescent="0.3">
      <c r="A25" s="2" t="s">
        <v>58</v>
      </c>
      <c r="B25" s="15">
        <v>1614.4632769315394</v>
      </c>
      <c r="C25" s="15">
        <v>1357.0270985483476</v>
      </c>
      <c r="D25" s="15">
        <v>1063.054717199615</v>
      </c>
      <c r="E25" s="25"/>
    </row>
    <row r="26" spans="1:5" x14ac:dyDescent="0.3">
      <c r="A26" s="12"/>
      <c r="B26" s="26"/>
      <c r="C26" s="26"/>
      <c r="D26" s="26"/>
    </row>
    <row r="27" spans="1:5" x14ac:dyDescent="0.3">
      <c r="A27" s="19" t="s">
        <v>59</v>
      </c>
      <c r="B27" s="27"/>
      <c r="C27" s="27"/>
      <c r="D27" s="27"/>
      <c r="E27" s="25"/>
    </row>
    <row r="28" spans="1:5" x14ac:dyDescent="0.3">
      <c r="A28" s="1" t="s">
        <v>60</v>
      </c>
      <c r="B28" s="14"/>
      <c r="C28" s="14"/>
      <c r="D28" s="14"/>
    </row>
    <row r="29" spans="1:5" x14ac:dyDescent="0.3">
      <c r="A29" s="1" t="s">
        <v>61</v>
      </c>
      <c r="B29" s="14">
        <v>150</v>
      </c>
      <c r="C29" s="14">
        <v>107</v>
      </c>
      <c r="D29" s="14">
        <v>70</v>
      </c>
    </row>
    <row r="30" spans="1:5" x14ac:dyDescent="0.3">
      <c r="A30" s="1" t="s">
        <v>62</v>
      </c>
      <c r="B30" s="14">
        <v>310</v>
      </c>
      <c r="C30" s="14">
        <v>250</v>
      </c>
      <c r="D30" s="14">
        <v>181</v>
      </c>
    </row>
    <row r="31" spans="1:5" x14ac:dyDescent="0.3">
      <c r="A31" s="1" t="s">
        <v>63</v>
      </c>
      <c r="B31" s="14">
        <v>97.837673685559025</v>
      </c>
      <c r="C31" s="14">
        <v>75.033685804682307</v>
      </c>
      <c r="D31" s="14">
        <v>57.578628832811773</v>
      </c>
      <c r="E31" s="25"/>
    </row>
    <row r="32" spans="1:5" x14ac:dyDescent="0.3">
      <c r="A32" s="2" t="s">
        <v>64</v>
      </c>
      <c r="B32" s="15">
        <v>557.83767368555903</v>
      </c>
      <c r="C32" s="15">
        <v>432.03368580468231</v>
      </c>
      <c r="D32" s="15">
        <v>308.57862883281177</v>
      </c>
      <c r="E32" s="25"/>
    </row>
    <row r="33" spans="1:5" x14ac:dyDescent="0.3">
      <c r="A33" s="1" t="s">
        <v>65</v>
      </c>
      <c r="B33" s="14">
        <v>720.86622533396792</v>
      </c>
      <c r="C33" s="14">
        <v>757.33855993500549</v>
      </c>
      <c r="D33" s="14">
        <v>673.38200965761257</v>
      </c>
      <c r="E33" s="25"/>
    </row>
    <row r="34" spans="1:5" x14ac:dyDescent="0.3">
      <c r="A34" s="1" t="s">
        <v>66</v>
      </c>
      <c r="B34" s="14">
        <v>205</v>
      </c>
      <c r="C34" s="14">
        <v>230</v>
      </c>
      <c r="D34" s="14">
        <v>246</v>
      </c>
    </row>
    <row r="35" spans="1:5" x14ac:dyDescent="0.3">
      <c r="A35" s="1" t="s">
        <v>67</v>
      </c>
      <c r="B35" s="14">
        <v>60</v>
      </c>
      <c r="C35" s="14">
        <v>55</v>
      </c>
      <c r="D35" s="14">
        <v>60</v>
      </c>
    </row>
    <row r="36" spans="1:5" x14ac:dyDescent="0.3">
      <c r="A36" s="1" t="s">
        <v>68</v>
      </c>
      <c r="B36" s="14">
        <v>132.17399943117144</v>
      </c>
      <c r="C36" s="14">
        <v>67.972579797560542</v>
      </c>
      <c r="D36" s="14">
        <v>20.402850900000004</v>
      </c>
      <c r="E36" s="25"/>
    </row>
    <row r="37" spans="1:5" x14ac:dyDescent="0.3">
      <c r="A37" s="1" t="s">
        <v>69</v>
      </c>
      <c r="B37" s="14">
        <v>49.122101549301483</v>
      </c>
      <c r="C37" s="14">
        <v>47.655174462751603</v>
      </c>
      <c r="D37" s="14">
        <v>42.636510609575645</v>
      </c>
      <c r="E37" s="25"/>
    </row>
    <row r="38" spans="1:5" x14ac:dyDescent="0.3">
      <c r="A38" s="2" t="s">
        <v>70</v>
      </c>
      <c r="B38" s="15">
        <v>1725.1739994311713</v>
      </c>
      <c r="C38" s="15">
        <v>1589.9725797975605</v>
      </c>
      <c r="D38" s="15">
        <v>1351.4028509</v>
      </c>
      <c r="E38" s="25"/>
    </row>
    <row r="39" spans="1:5" x14ac:dyDescent="0.3">
      <c r="A39" s="12"/>
      <c r="B39" s="26"/>
      <c r="C39" s="26"/>
      <c r="D39" s="26"/>
      <c r="E39" s="25"/>
    </row>
    <row r="40" spans="1:5" x14ac:dyDescent="0.3">
      <c r="A40" s="19" t="s">
        <v>71</v>
      </c>
      <c r="B40" s="27"/>
      <c r="C40" s="27"/>
      <c r="D40" s="27"/>
      <c r="E40" s="25"/>
    </row>
    <row r="41" spans="1:5" x14ac:dyDescent="0.3">
      <c r="A41" s="1" t="s">
        <v>72</v>
      </c>
      <c r="B41" s="14"/>
      <c r="C41" s="14"/>
      <c r="D41" s="14"/>
    </row>
    <row r="42" spans="1:5" x14ac:dyDescent="0.3">
      <c r="A42" s="1" t="s">
        <v>73</v>
      </c>
      <c r="B42" s="14">
        <v>90</v>
      </c>
      <c r="C42" s="14">
        <v>90</v>
      </c>
      <c r="D42" s="14">
        <v>90</v>
      </c>
    </row>
    <row r="43" spans="1:5" x14ac:dyDescent="0.3">
      <c r="A43" s="1" t="s">
        <v>74</v>
      </c>
      <c r="B43" s="14">
        <v>30</v>
      </c>
      <c r="C43" s="14">
        <v>25</v>
      </c>
      <c r="D43" s="14">
        <v>45</v>
      </c>
    </row>
    <row r="44" spans="1:5" x14ac:dyDescent="0.3">
      <c r="A44" s="1" t="s">
        <v>75</v>
      </c>
      <c r="B44" s="14">
        <v>-230.7107224996318</v>
      </c>
      <c r="C44" s="14">
        <v>-347.94548124921289</v>
      </c>
      <c r="D44" s="14">
        <v>-423.34813370038489</v>
      </c>
    </row>
    <row r="45" spans="1:5" x14ac:dyDescent="0.3">
      <c r="A45" s="2" t="s">
        <v>76</v>
      </c>
      <c r="B45" s="15">
        <v>-110.7107224996318</v>
      </c>
      <c r="C45" s="15">
        <v>-232.94548124921289</v>
      </c>
      <c r="D45" s="15">
        <v>-288.34813370038489</v>
      </c>
      <c r="E45" s="16"/>
    </row>
    <row r="46" spans="1:5" x14ac:dyDescent="0.3">
      <c r="A46" s="2" t="s">
        <v>77</v>
      </c>
      <c r="B46" s="15">
        <v>1614.4632769315394</v>
      </c>
      <c r="C46" s="15">
        <v>1357.0270985483476</v>
      </c>
      <c r="D46" s="15">
        <v>1063.054717199615</v>
      </c>
      <c r="E46" s="16"/>
    </row>
    <row r="47" spans="1:5" x14ac:dyDescent="0.3">
      <c r="B47" s="25"/>
      <c r="C47" s="25"/>
      <c r="D47" s="25"/>
    </row>
    <row r="48" spans="1:5" x14ac:dyDescent="0.3">
      <c r="B48" s="25"/>
      <c r="C48" s="25"/>
      <c r="D48" s="25"/>
      <c r="E48" s="25"/>
    </row>
    <row r="49" spans="2:5" x14ac:dyDescent="0.3">
      <c r="B49" s="25"/>
      <c r="C49" s="25"/>
      <c r="D49" s="25"/>
      <c r="E49" s="25"/>
    </row>
    <row r="50" spans="2:5" x14ac:dyDescent="0.3">
      <c r="B50" s="25"/>
      <c r="C50" s="25"/>
      <c r="D50" s="25"/>
      <c r="E50" s="16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CFE FD 0421 Q2c</vt:lpstr>
      <vt:lpstr>CFE FD 0421 Q5b</vt:lpstr>
      <vt:lpstr>CFE FD 0421 Q8a</vt:lpstr>
      <vt:lpstr>CFE FD 0421 Q8b</vt:lpstr>
      <vt:lpstr>CFE FD 0421 Q8c</vt:lpstr>
      <vt:lpstr>CFE FD 0421 Q8d</vt:lpstr>
      <vt:lpstr>Case Study Exhibits --&gt;</vt:lpstr>
      <vt:lpstr>BJA Sect 2.7 Exh A</vt:lpstr>
      <vt:lpstr>BJA Sect 2.7 Exh B</vt:lpstr>
      <vt:lpstr>BJA Sect 2.7 Exh C</vt:lpstr>
      <vt:lpstr>BJT Sect 3.5 Exh A</vt:lpstr>
      <vt:lpstr>BJT Sect 3.5 Exh B</vt:lpstr>
      <vt:lpstr>BJT Sect 3.5 Exh C</vt:lpstr>
      <vt:lpstr>Frenz Sect 4.5 Exh B</vt:lpstr>
      <vt:lpstr>Big Ben Sect 6.5 IS</vt:lpstr>
      <vt:lpstr>Big Ben Sect 6.5 BS</vt:lpstr>
      <vt:lpstr>Darwin Sect 7.8 Exh A</vt:lpstr>
      <vt:lpstr>Darwin Sect 7.8 Exh B</vt:lpstr>
      <vt:lpstr>Snappy Sect 8.4</vt:lpstr>
      <vt:lpstr>SEA Sect 9.6</vt:lpstr>
      <vt:lpstr>'CFE FD 0421 Q8a'!OLE_LINK3</vt:lpstr>
      <vt:lpstr>'CFE FD 0421 Q8b'!OLE_LINK3</vt:lpstr>
      <vt:lpstr>'CFE FD 0421 Q8c'!OLE_LINK3</vt:lpstr>
      <vt:lpstr>'CFE FD 0421 Q8d'!OLE_LINK3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2018-12-31T14:01:19Z</cp:lastPrinted>
  <dcterms:created xsi:type="dcterms:W3CDTF">2016-11-07T18:30:57Z</dcterms:created>
  <dcterms:modified xsi:type="dcterms:W3CDTF">2021-02-15T14:54:08Z</dcterms:modified>
</cp:coreProperties>
</file>