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W:\Individual Life\AG38 Mort Improvement\ML127-2020\"/>
    </mc:Choice>
  </mc:AlternateContent>
  <xr:revisionPtr revIDLastSave="0" documentId="8_{C0BFB591-626C-4722-A099-AD64249B3368}" xr6:coauthVersionLast="45" xr6:coauthVersionMax="45" xr10:uidLastSave="{00000000-0000-0000-0000-000000000000}"/>
  <bookViews>
    <workbookView xWindow="1464" yWindow="1464" windowWidth="17280" windowHeight="9024" activeTab="1" xr2:uid="{00000000-000D-0000-FFFF-FFFF00000000}"/>
  </bookViews>
  <sheets>
    <sheet name="Year over Year change" sheetId="7" r:id="rId1"/>
    <sheet name="2020 Recommendation" sheetId="4" r:id="rId2"/>
    <sheet name="2020 Smoothed Scale" sheetId="8" r:id="rId3"/>
    <sheet name="Prior Scales" sheetId="5" r:id="rId4"/>
    <sheet name="Example Application"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4" i="7" l="1"/>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G55" i="7" l="1"/>
  <c r="G69" i="7"/>
  <c r="G93" i="7"/>
  <c r="F83" i="7"/>
  <c r="F107" i="7"/>
  <c r="G61" i="7"/>
  <c r="F5" i="7"/>
  <c r="F51" i="7"/>
  <c r="S8" i="7"/>
  <c r="S14" i="7"/>
  <c r="S20" i="7"/>
  <c r="S26" i="7"/>
  <c r="S32" i="7"/>
  <c r="S38" i="7"/>
  <c r="S44" i="7"/>
  <c r="S50" i="7"/>
  <c r="S56" i="7"/>
  <c r="S62" i="7"/>
  <c r="S68" i="7"/>
  <c r="S74" i="7"/>
  <c r="S80" i="7"/>
  <c r="S86" i="7"/>
  <c r="S92" i="7"/>
  <c r="S98" i="7"/>
  <c r="S104" i="7"/>
  <c r="S110" i="7"/>
  <c r="S116" i="7"/>
  <c r="S122" i="7"/>
  <c r="W123" i="7"/>
  <c r="S123" i="7" s="1"/>
  <c r="V123" i="7"/>
  <c r="R123" i="7" s="1"/>
  <c r="W122" i="7"/>
  <c r="V122" i="7"/>
  <c r="R122" i="7" s="1"/>
  <c r="W121" i="7"/>
  <c r="S121" i="7" s="1"/>
  <c r="V121" i="7"/>
  <c r="R121" i="7" s="1"/>
  <c r="W120" i="7"/>
  <c r="S120" i="7" s="1"/>
  <c r="V120" i="7"/>
  <c r="R120" i="7" s="1"/>
  <c r="W119" i="7"/>
  <c r="S119" i="7" s="1"/>
  <c r="V119" i="7"/>
  <c r="R119" i="7" s="1"/>
  <c r="W118" i="7"/>
  <c r="S118" i="7" s="1"/>
  <c r="V118" i="7"/>
  <c r="R118" i="7" s="1"/>
  <c r="W117" i="7"/>
  <c r="S117" i="7" s="1"/>
  <c r="V117" i="7"/>
  <c r="R117" i="7" s="1"/>
  <c r="W116" i="7"/>
  <c r="V116" i="7"/>
  <c r="R116" i="7" s="1"/>
  <c r="W115" i="7"/>
  <c r="S115" i="7" s="1"/>
  <c r="V115" i="7"/>
  <c r="R115" i="7" s="1"/>
  <c r="W114" i="7"/>
  <c r="S114" i="7" s="1"/>
  <c r="V114" i="7"/>
  <c r="R114" i="7" s="1"/>
  <c r="W113" i="7"/>
  <c r="S113" i="7" s="1"/>
  <c r="V113" i="7"/>
  <c r="R113" i="7" s="1"/>
  <c r="W112" i="7"/>
  <c r="S112" i="7" s="1"/>
  <c r="V112" i="7"/>
  <c r="R112" i="7" s="1"/>
  <c r="W111" i="7"/>
  <c r="S111" i="7" s="1"/>
  <c r="V111" i="7"/>
  <c r="R111" i="7" s="1"/>
  <c r="W110" i="7"/>
  <c r="V110" i="7"/>
  <c r="R110" i="7" s="1"/>
  <c r="W109" i="7"/>
  <c r="S109" i="7" s="1"/>
  <c r="V109" i="7"/>
  <c r="R109" i="7" s="1"/>
  <c r="W108" i="7"/>
  <c r="S108" i="7" s="1"/>
  <c r="V108" i="7"/>
  <c r="R108" i="7" s="1"/>
  <c r="W107" i="7"/>
  <c r="S107" i="7" s="1"/>
  <c r="V107" i="7"/>
  <c r="R107" i="7" s="1"/>
  <c r="W106" i="7"/>
  <c r="S106" i="7" s="1"/>
  <c r="V106" i="7"/>
  <c r="R106" i="7" s="1"/>
  <c r="W105" i="7"/>
  <c r="S105" i="7" s="1"/>
  <c r="V105" i="7"/>
  <c r="R105" i="7" s="1"/>
  <c r="W104" i="7"/>
  <c r="V104" i="7"/>
  <c r="R104" i="7" s="1"/>
  <c r="W103" i="7"/>
  <c r="S103" i="7" s="1"/>
  <c r="V103" i="7"/>
  <c r="R103" i="7" s="1"/>
  <c r="W102" i="7"/>
  <c r="S102" i="7" s="1"/>
  <c r="V102" i="7"/>
  <c r="R102" i="7" s="1"/>
  <c r="W101" i="7"/>
  <c r="S101" i="7" s="1"/>
  <c r="V101" i="7"/>
  <c r="R101" i="7" s="1"/>
  <c r="W100" i="7"/>
  <c r="S100" i="7" s="1"/>
  <c r="V100" i="7"/>
  <c r="R100" i="7" s="1"/>
  <c r="W99" i="7"/>
  <c r="S99" i="7" s="1"/>
  <c r="V99" i="7"/>
  <c r="R99" i="7" s="1"/>
  <c r="W98" i="7"/>
  <c r="V98" i="7"/>
  <c r="R98" i="7" s="1"/>
  <c r="W97" i="7"/>
  <c r="S97" i="7" s="1"/>
  <c r="V97" i="7"/>
  <c r="R97" i="7" s="1"/>
  <c r="W96" i="7"/>
  <c r="S96" i="7" s="1"/>
  <c r="V96" i="7"/>
  <c r="R96" i="7" s="1"/>
  <c r="W95" i="7"/>
  <c r="S95" i="7" s="1"/>
  <c r="V95" i="7"/>
  <c r="R95" i="7" s="1"/>
  <c r="W94" i="7"/>
  <c r="S94" i="7" s="1"/>
  <c r="V94" i="7"/>
  <c r="R94" i="7" s="1"/>
  <c r="W93" i="7"/>
  <c r="S93" i="7" s="1"/>
  <c r="V93" i="7"/>
  <c r="R93" i="7" s="1"/>
  <c r="W92" i="7"/>
  <c r="V92" i="7"/>
  <c r="R92" i="7" s="1"/>
  <c r="W91" i="7"/>
  <c r="S91" i="7" s="1"/>
  <c r="V91" i="7"/>
  <c r="R91" i="7" s="1"/>
  <c r="W90" i="7"/>
  <c r="S90" i="7" s="1"/>
  <c r="V90" i="7"/>
  <c r="R90" i="7" s="1"/>
  <c r="W89" i="7"/>
  <c r="S89" i="7" s="1"/>
  <c r="V89" i="7"/>
  <c r="R89" i="7" s="1"/>
  <c r="W88" i="7"/>
  <c r="S88" i="7" s="1"/>
  <c r="V88" i="7"/>
  <c r="R88" i="7" s="1"/>
  <c r="W87" i="7"/>
  <c r="S87" i="7" s="1"/>
  <c r="V87" i="7"/>
  <c r="R87" i="7" s="1"/>
  <c r="W86" i="7"/>
  <c r="V86" i="7"/>
  <c r="R86" i="7" s="1"/>
  <c r="W85" i="7"/>
  <c r="S85" i="7" s="1"/>
  <c r="V85" i="7"/>
  <c r="R85" i="7" s="1"/>
  <c r="W84" i="7"/>
  <c r="S84" i="7" s="1"/>
  <c r="V84" i="7"/>
  <c r="R84" i="7" s="1"/>
  <c r="W83" i="7"/>
  <c r="S83" i="7" s="1"/>
  <c r="V83" i="7"/>
  <c r="R83" i="7" s="1"/>
  <c r="W82" i="7"/>
  <c r="S82" i="7" s="1"/>
  <c r="V82" i="7"/>
  <c r="R82" i="7" s="1"/>
  <c r="W81" i="7"/>
  <c r="S81" i="7" s="1"/>
  <c r="V81" i="7"/>
  <c r="R81" i="7" s="1"/>
  <c r="W80" i="7"/>
  <c r="V80" i="7"/>
  <c r="R80" i="7" s="1"/>
  <c r="W79" i="7"/>
  <c r="S79" i="7" s="1"/>
  <c r="V79" i="7"/>
  <c r="R79" i="7" s="1"/>
  <c r="W78" i="7"/>
  <c r="S78" i="7" s="1"/>
  <c r="V78" i="7"/>
  <c r="R78" i="7" s="1"/>
  <c r="W77" i="7"/>
  <c r="S77" i="7" s="1"/>
  <c r="V77" i="7"/>
  <c r="R77" i="7" s="1"/>
  <c r="W76" i="7"/>
  <c r="S76" i="7" s="1"/>
  <c r="V76" i="7"/>
  <c r="R76" i="7" s="1"/>
  <c r="W75" i="7"/>
  <c r="S75" i="7" s="1"/>
  <c r="V75" i="7"/>
  <c r="R75" i="7" s="1"/>
  <c r="W74" i="7"/>
  <c r="V74" i="7"/>
  <c r="R74" i="7" s="1"/>
  <c r="W73" i="7"/>
  <c r="S73" i="7" s="1"/>
  <c r="V73" i="7"/>
  <c r="R73" i="7" s="1"/>
  <c r="W72" i="7"/>
  <c r="S72" i="7" s="1"/>
  <c r="V72" i="7"/>
  <c r="R72" i="7" s="1"/>
  <c r="W71" i="7"/>
  <c r="S71" i="7" s="1"/>
  <c r="V71" i="7"/>
  <c r="R71" i="7" s="1"/>
  <c r="W70" i="7"/>
  <c r="S70" i="7" s="1"/>
  <c r="V70" i="7"/>
  <c r="R70" i="7" s="1"/>
  <c r="W69" i="7"/>
  <c r="S69" i="7" s="1"/>
  <c r="V69" i="7"/>
  <c r="R69" i="7" s="1"/>
  <c r="W68" i="7"/>
  <c r="V68" i="7"/>
  <c r="R68" i="7" s="1"/>
  <c r="W67" i="7"/>
  <c r="S67" i="7" s="1"/>
  <c r="V67" i="7"/>
  <c r="R67" i="7" s="1"/>
  <c r="W66" i="7"/>
  <c r="S66" i="7" s="1"/>
  <c r="V66" i="7"/>
  <c r="R66" i="7" s="1"/>
  <c r="W65" i="7"/>
  <c r="S65" i="7" s="1"/>
  <c r="V65" i="7"/>
  <c r="R65" i="7" s="1"/>
  <c r="W64" i="7"/>
  <c r="S64" i="7" s="1"/>
  <c r="V64" i="7"/>
  <c r="R64" i="7" s="1"/>
  <c r="W63" i="7"/>
  <c r="S63" i="7" s="1"/>
  <c r="V63" i="7"/>
  <c r="R63" i="7" s="1"/>
  <c r="W62" i="7"/>
  <c r="V62" i="7"/>
  <c r="R62" i="7" s="1"/>
  <c r="W61" i="7"/>
  <c r="S61" i="7" s="1"/>
  <c r="V61" i="7"/>
  <c r="R61" i="7" s="1"/>
  <c r="W60" i="7"/>
  <c r="S60" i="7" s="1"/>
  <c r="V60" i="7"/>
  <c r="R60" i="7" s="1"/>
  <c r="W59" i="7"/>
  <c r="S59" i="7" s="1"/>
  <c r="V59" i="7"/>
  <c r="R59" i="7" s="1"/>
  <c r="W58" i="7"/>
  <c r="S58" i="7" s="1"/>
  <c r="V58" i="7"/>
  <c r="R58" i="7" s="1"/>
  <c r="W57" i="7"/>
  <c r="S57" i="7" s="1"/>
  <c r="V57" i="7"/>
  <c r="R57" i="7" s="1"/>
  <c r="W56" i="7"/>
  <c r="V56" i="7"/>
  <c r="R56" i="7" s="1"/>
  <c r="W55" i="7"/>
  <c r="S55" i="7" s="1"/>
  <c r="V55" i="7"/>
  <c r="R55" i="7" s="1"/>
  <c r="W54" i="7"/>
  <c r="S54" i="7" s="1"/>
  <c r="V54" i="7"/>
  <c r="R54" i="7" s="1"/>
  <c r="W53" i="7"/>
  <c r="S53" i="7" s="1"/>
  <c r="V53" i="7"/>
  <c r="R53" i="7" s="1"/>
  <c r="W52" i="7"/>
  <c r="S52" i="7" s="1"/>
  <c r="V52" i="7"/>
  <c r="R52" i="7" s="1"/>
  <c r="W51" i="7"/>
  <c r="S51" i="7" s="1"/>
  <c r="V51" i="7"/>
  <c r="R51" i="7" s="1"/>
  <c r="W50" i="7"/>
  <c r="V50" i="7"/>
  <c r="R50" i="7" s="1"/>
  <c r="W49" i="7"/>
  <c r="S49" i="7" s="1"/>
  <c r="V49" i="7"/>
  <c r="R49" i="7" s="1"/>
  <c r="W48" i="7"/>
  <c r="S48" i="7" s="1"/>
  <c r="V48" i="7"/>
  <c r="R48" i="7" s="1"/>
  <c r="W47" i="7"/>
  <c r="S47" i="7" s="1"/>
  <c r="V47" i="7"/>
  <c r="R47" i="7" s="1"/>
  <c r="W46" i="7"/>
  <c r="S46" i="7" s="1"/>
  <c r="V46" i="7"/>
  <c r="R46" i="7" s="1"/>
  <c r="W45" i="7"/>
  <c r="S45" i="7" s="1"/>
  <c r="V45" i="7"/>
  <c r="R45" i="7" s="1"/>
  <c r="W44" i="7"/>
  <c r="V44" i="7"/>
  <c r="R44" i="7" s="1"/>
  <c r="W43" i="7"/>
  <c r="S43" i="7" s="1"/>
  <c r="V43" i="7"/>
  <c r="R43" i="7" s="1"/>
  <c r="W42" i="7"/>
  <c r="S42" i="7" s="1"/>
  <c r="V42" i="7"/>
  <c r="R42" i="7" s="1"/>
  <c r="W41" i="7"/>
  <c r="S41" i="7" s="1"/>
  <c r="V41" i="7"/>
  <c r="R41" i="7" s="1"/>
  <c r="W40" i="7"/>
  <c r="S40" i="7" s="1"/>
  <c r="V40" i="7"/>
  <c r="R40" i="7" s="1"/>
  <c r="W39" i="7"/>
  <c r="S39" i="7" s="1"/>
  <c r="V39" i="7"/>
  <c r="R39" i="7" s="1"/>
  <c r="W38" i="7"/>
  <c r="V38" i="7"/>
  <c r="R38" i="7" s="1"/>
  <c r="W37" i="7"/>
  <c r="S37" i="7" s="1"/>
  <c r="V37" i="7"/>
  <c r="R37" i="7" s="1"/>
  <c r="W36" i="7"/>
  <c r="S36" i="7" s="1"/>
  <c r="V36" i="7"/>
  <c r="R36" i="7" s="1"/>
  <c r="W35" i="7"/>
  <c r="S35" i="7" s="1"/>
  <c r="V35" i="7"/>
  <c r="R35" i="7" s="1"/>
  <c r="W34" i="7"/>
  <c r="S34" i="7" s="1"/>
  <c r="V34" i="7"/>
  <c r="R34" i="7" s="1"/>
  <c r="W33" i="7"/>
  <c r="S33" i="7" s="1"/>
  <c r="V33" i="7"/>
  <c r="R33" i="7" s="1"/>
  <c r="W32" i="7"/>
  <c r="V32" i="7"/>
  <c r="R32" i="7" s="1"/>
  <c r="W31" i="7"/>
  <c r="S31" i="7" s="1"/>
  <c r="V31" i="7"/>
  <c r="R31" i="7" s="1"/>
  <c r="W30" i="7"/>
  <c r="S30" i="7" s="1"/>
  <c r="V30" i="7"/>
  <c r="R30" i="7" s="1"/>
  <c r="W29" i="7"/>
  <c r="S29" i="7" s="1"/>
  <c r="V29" i="7"/>
  <c r="R29" i="7" s="1"/>
  <c r="W28" i="7"/>
  <c r="S28" i="7" s="1"/>
  <c r="V28" i="7"/>
  <c r="R28" i="7" s="1"/>
  <c r="W27" i="7"/>
  <c r="S27" i="7" s="1"/>
  <c r="V27" i="7"/>
  <c r="R27" i="7" s="1"/>
  <c r="W26" i="7"/>
  <c r="V26" i="7"/>
  <c r="R26" i="7" s="1"/>
  <c r="W25" i="7"/>
  <c r="S25" i="7" s="1"/>
  <c r="V25" i="7"/>
  <c r="R25" i="7" s="1"/>
  <c r="W24" i="7"/>
  <c r="S24" i="7" s="1"/>
  <c r="V24" i="7"/>
  <c r="R24" i="7" s="1"/>
  <c r="W23" i="7"/>
  <c r="S23" i="7" s="1"/>
  <c r="V23" i="7"/>
  <c r="R23" i="7" s="1"/>
  <c r="W22" i="7"/>
  <c r="S22" i="7" s="1"/>
  <c r="V22" i="7"/>
  <c r="R22" i="7" s="1"/>
  <c r="W21" i="7"/>
  <c r="S21" i="7" s="1"/>
  <c r="V21" i="7"/>
  <c r="R21" i="7" s="1"/>
  <c r="W20" i="7"/>
  <c r="V20" i="7"/>
  <c r="R20" i="7" s="1"/>
  <c r="W19" i="7"/>
  <c r="S19" i="7" s="1"/>
  <c r="V19" i="7"/>
  <c r="R19" i="7" s="1"/>
  <c r="W18" i="7"/>
  <c r="S18" i="7" s="1"/>
  <c r="V18" i="7"/>
  <c r="R18" i="7" s="1"/>
  <c r="W17" i="7"/>
  <c r="S17" i="7" s="1"/>
  <c r="V17" i="7"/>
  <c r="R17" i="7" s="1"/>
  <c r="W16" i="7"/>
  <c r="S16" i="7" s="1"/>
  <c r="V16" i="7"/>
  <c r="R16" i="7" s="1"/>
  <c r="W15" i="7"/>
  <c r="S15" i="7" s="1"/>
  <c r="V15" i="7"/>
  <c r="R15" i="7" s="1"/>
  <c r="W14" i="7"/>
  <c r="V14" i="7"/>
  <c r="R14" i="7" s="1"/>
  <c r="W13" i="7"/>
  <c r="S13" i="7" s="1"/>
  <c r="V13" i="7"/>
  <c r="R13" i="7" s="1"/>
  <c r="W12" i="7"/>
  <c r="S12" i="7" s="1"/>
  <c r="V12" i="7"/>
  <c r="R12" i="7" s="1"/>
  <c r="W11" i="7"/>
  <c r="S11" i="7" s="1"/>
  <c r="V11" i="7"/>
  <c r="R11" i="7" s="1"/>
  <c r="W10" i="7"/>
  <c r="S10" i="7" s="1"/>
  <c r="V10" i="7"/>
  <c r="R10" i="7" s="1"/>
  <c r="W9" i="7"/>
  <c r="S9" i="7" s="1"/>
  <c r="V9" i="7"/>
  <c r="R9" i="7" s="1"/>
  <c r="W8" i="7"/>
  <c r="V8" i="7"/>
  <c r="R8" i="7" s="1"/>
  <c r="W7" i="7"/>
  <c r="S7" i="7" s="1"/>
  <c r="V7" i="7"/>
  <c r="R7" i="7" s="1"/>
  <c r="W6" i="7"/>
  <c r="S6" i="7" s="1"/>
  <c r="V6" i="7"/>
  <c r="R6" i="7" s="1"/>
  <c r="W5" i="7"/>
  <c r="S5" i="7" s="1"/>
  <c r="V5" i="7"/>
  <c r="R5" i="7" s="1"/>
  <c r="W124" i="7"/>
  <c r="S124" i="7" s="1"/>
  <c r="V124" i="7"/>
  <c r="R124" i="7" s="1"/>
  <c r="P6" i="7"/>
  <c r="L6" i="7" s="1"/>
  <c r="Q6" i="7"/>
  <c r="M6" i="7" s="1"/>
  <c r="P7" i="7"/>
  <c r="L7" i="7" s="1"/>
  <c r="Q7" i="7"/>
  <c r="M7" i="7" s="1"/>
  <c r="P8" i="7"/>
  <c r="L8" i="7" s="1"/>
  <c r="Q8" i="7"/>
  <c r="M8" i="7" s="1"/>
  <c r="P9" i="7"/>
  <c r="L9" i="7" s="1"/>
  <c r="Q9" i="7"/>
  <c r="M9" i="7" s="1"/>
  <c r="P10" i="7"/>
  <c r="L10" i="7" s="1"/>
  <c r="Q10" i="7"/>
  <c r="M10" i="7" s="1"/>
  <c r="P11" i="7"/>
  <c r="L11" i="7" s="1"/>
  <c r="Q11" i="7"/>
  <c r="M11" i="7" s="1"/>
  <c r="P12" i="7"/>
  <c r="L12" i="7" s="1"/>
  <c r="Q12" i="7"/>
  <c r="M12" i="7" s="1"/>
  <c r="P13" i="7"/>
  <c r="L13" i="7" s="1"/>
  <c r="Q13" i="7"/>
  <c r="M13" i="7" s="1"/>
  <c r="P14" i="7"/>
  <c r="L14" i="7" s="1"/>
  <c r="Q14" i="7"/>
  <c r="M14" i="7" s="1"/>
  <c r="P15" i="7"/>
  <c r="L15" i="7" s="1"/>
  <c r="Q15" i="7"/>
  <c r="M15" i="7" s="1"/>
  <c r="P16" i="7"/>
  <c r="L16" i="7" s="1"/>
  <c r="Q16" i="7"/>
  <c r="M16" i="7" s="1"/>
  <c r="P17" i="7"/>
  <c r="L17" i="7" s="1"/>
  <c r="Q17" i="7"/>
  <c r="M17" i="7" s="1"/>
  <c r="P18" i="7"/>
  <c r="L18" i="7" s="1"/>
  <c r="Q18" i="7"/>
  <c r="M18" i="7" s="1"/>
  <c r="P19" i="7"/>
  <c r="L19" i="7" s="1"/>
  <c r="Q19" i="7"/>
  <c r="M19" i="7" s="1"/>
  <c r="P20" i="7"/>
  <c r="L20" i="7" s="1"/>
  <c r="Q20" i="7"/>
  <c r="M20" i="7" s="1"/>
  <c r="P21" i="7"/>
  <c r="L21" i="7" s="1"/>
  <c r="Q21" i="7"/>
  <c r="M21" i="7" s="1"/>
  <c r="P22" i="7"/>
  <c r="L22" i="7" s="1"/>
  <c r="Q22" i="7"/>
  <c r="M22" i="7" s="1"/>
  <c r="P23" i="7"/>
  <c r="L23" i="7" s="1"/>
  <c r="Q23" i="7"/>
  <c r="M23" i="7" s="1"/>
  <c r="P24" i="7"/>
  <c r="L24" i="7" s="1"/>
  <c r="Q24" i="7"/>
  <c r="M24" i="7" s="1"/>
  <c r="P25" i="7"/>
  <c r="L25" i="7" s="1"/>
  <c r="Q25" i="7"/>
  <c r="M25" i="7" s="1"/>
  <c r="P26" i="7"/>
  <c r="L26" i="7" s="1"/>
  <c r="Q26" i="7"/>
  <c r="M26" i="7" s="1"/>
  <c r="P27" i="7"/>
  <c r="L27" i="7" s="1"/>
  <c r="Q27" i="7"/>
  <c r="M27" i="7" s="1"/>
  <c r="P28" i="7"/>
  <c r="L28" i="7" s="1"/>
  <c r="Q28" i="7"/>
  <c r="M28" i="7" s="1"/>
  <c r="P29" i="7"/>
  <c r="L29" i="7" s="1"/>
  <c r="Q29" i="7"/>
  <c r="M29" i="7" s="1"/>
  <c r="P30" i="7"/>
  <c r="L30" i="7" s="1"/>
  <c r="Q30" i="7"/>
  <c r="M30" i="7" s="1"/>
  <c r="P31" i="7"/>
  <c r="L31" i="7" s="1"/>
  <c r="Q31" i="7"/>
  <c r="M31" i="7" s="1"/>
  <c r="P32" i="7"/>
  <c r="L32" i="7" s="1"/>
  <c r="Q32" i="7"/>
  <c r="M32" i="7" s="1"/>
  <c r="P33" i="7"/>
  <c r="L33" i="7" s="1"/>
  <c r="Q33" i="7"/>
  <c r="M33" i="7" s="1"/>
  <c r="P34" i="7"/>
  <c r="L34" i="7" s="1"/>
  <c r="Q34" i="7"/>
  <c r="M34" i="7" s="1"/>
  <c r="P35" i="7"/>
  <c r="L35" i="7" s="1"/>
  <c r="Q35" i="7"/>
  <c r="M35" i="7" s="1"/>
  <c r="P36" i="7"/>
  <c r="L36" i="7" s="1"/>
  <c r="Q36" i="7"/>
  <c r="M36" i="7" s="1"/>
  <c r="P37" i="7"/>
  <c r="L37" i="7" s="1"/>
  <c r="Q37" i="7"/>
  <c r="M37" i="7" s="1"/>
  <c r="P38" i="7"/>
  <c r="L38" i="7" s="1"/>
  <c r="Q38" i="7"/>
  <c r="M38" i="7" s="1"/>
  <c r="P39" i="7"/>
  <c r="L39" i="7" s="1"/>
  <c r="Q39" i="7"/>
  <c r="M39" i="7" s="1"/>
  <c r="P40" i="7"/>
  <c r="L40" i="7" s="1"/>
  <c r="Q40" i="7"/>
  <c r="M40" i="7" s="1"/>
  <c r="P41" i="7"/>
  <c r="L41" i="7" s="1"/>
  <c r="Q41" i="7"/>
  <c r="M41" i="7" s="1"/>
  <c r="P42" i="7"/>
  <c r="L42" i="7" s="1"/>
  <c r="Q42" i="7"/>
  <c r="M42" i="7" s="1"/>
  <c r="P43" i="7"/>
  <c r="L43" i="7" s="1"/>
  <c r="Q43" i="7"/>
  <c r="M43" i="7" s="1"/>
  <c r="P44" i="7"/>
  <c r="L44" i="7" s="1"/>
  <c r="Q44" i="7"/>
  <c r="M44" i="7" s="1"/>
  <c r="P45" i="7"/>
  <c r="L45" i="7" s="1"/>
  <c r="Q45" i="7"/>
  <c r="M45" i="7" s="1"/>
  <c r="P46" i="7"/>
  <c r="L46" i="7" s="1"/>
  <c r="Q46" i="7"/>
  <c r="M46" i="7" s="1"/>
  <c r="P47" i="7"/>
  <c r="L47" i="7" s="1"/>
  <c r="Q47" i="7"/>
  <c r="M47" i="7" s="1"/>
  <c r="P48" i="7"/>
  <c r="L48" i="7" s="1"/>
  <c r="Q48" i="7"/>
  <c r="M48" i="7" s="1"/>
  <c r="P49" i="7"/>
  <c r="L49" i="7" s="1"/>
  <c r="Q49" i="7"/>
  <c r="M49" i="7" s="1"/>
  <c r="P50" i="7"/>
  <c r="L50" i="7" s="1"/>
  <c r="Q50" i="7"/>
  <c r="M50" i="7" s="1"/>
  <c r="P51" i="7"/>
  <c r="L51" i="7" s="1"/>
  <c r="Q51" i="7"/>
  <c r="M51" i="7" s="1"/>
  <c r="P52" i="7"/>
  <c r="L52" i="7" s="1"/>
  <c r="Q52" i="7"/>
  <c r="M52" i="7" s="1"/>
  <c r="P53" i="7"/>
  <c r="L53" i="7" s="1"/>
  <c r="Q53" i="7"/>
  <c r="M53" i="7" s="1"/>
  <c r="P54" i="7"/>
  <c r="L54" i="7" s="1"/>
  <c r="Q54" i="7"/>
  <c r="M54" i="7" s="1"/>
  <c r="P55" i="7"/>
  <c r="L55" i="7" s="1"/>
  <c r="Q55" i="7"/>
  <c r="M55" i="7" s="1"/>
  <c r="P56" i="7"/>
  <c r="L56" i="7" s="1"/>
  <c r="Q56" i="7"/>
  <c r="M56" i="7" s="1"/>
  <c r="P57" i="7"/>
  <c r="L57" i="7" s="1"/>
  <c r="Q57" i="7"/>
  <c r="M57" i="7" s="1"/>
  <c r="P58" i="7"/>
  <c r="L58" i="7" s="1"/>
  <c r="Q58" i="7"/>
  <c r="M58" i="7" s="1"/>
  <c r="P59" i="7"/>
  <c r="L59" i="7" s="1"/>
  <c r="Q59" i="7"/>
  <c r="M59" i="7" s="1"/>
  <c r="P60" i="7"/>
  <c r="L60" i="7" s="1"/>
  <c r="Q60" i="7"/>
  <c r="M60" i="7" s="1"/>
  <c r="P61" i="7"/>
  <c r="L61" i="7" s="1"/>
  <c r="Q61" i="7"/>
  <c r="M61" i="7" s="1"/>
  <c r="P62" i="7"/>
  <c r="L62" i="7" s="1"/>
  <c r="Q62" i="7"/>
  <c r="M62" i="7" s="1"/>
  <c r="P63" i="7"/>
  <c r="L63" i="7" s="1"/>
  <c r="Q63" i="7"/>
  <c r="M63" i="7" s="1"/>
  <c r="P64" i="7"/>
  <c r="L64" i="7" s="1"/>
  <c r="Q64" i="7"/>
  <c r="M64" i="7" s="1"/>
  <c r="P65" i="7"/>
  <c r="L65" i="7" s="1"/>
  <c r="Q65" i="7"/>
  <c r="M65" i="7" s="1"/>
  <c r="P66" i="7"/>
  <c r="L66" i="7" s="1"/>
  <c r="Q66" i="7"/>
  <c r="M66" i="7" s="1"/>
  <c r="P67" i="7"/>
  <c r="L67" i="7" s="1"/>
  <c r="Q67" i="7"/>
  <c r="M67" i="7" s="1"/>
  <c r="P68" i="7"/>
  <c r="L68" i="7" s="1"/>
  <c r="Q68" i="7"/>
  <c r="M68" i="7" s="1"/>
  <c r="P69" i="7"/>
  <c r="L69" i="7" s="1"/>
  <c r="Q69" i="7"/>
  <c r="M69" i="7" s="1"/>
  <c r="P70" i="7"/>
  <c r="L70" i="7" s="1"/>
  <c r="Q70" i="7"/>
  <c r="M70" i="7" s="1"/>
  <c r="P71" i="7"/>
  <c r="L71" i="7" s="1"/>
  <c r="Q71" i="7"/>
  <c r="M71" i="7" s="1"/>
  <c r="P72" i="7"/>
  <c r="L72" i="7" s="1"/>
  <c r="Q72" i="7"/>
  <c r="M72" i="7" s="1"/>
  <c r="P73" i="7"/>
  <c r="L73" i="7" s="1"/>
  <c r="Q73" i="7"/>
  <c r="M73" i="7" s="1"/>
  <c r="P74" i="7"/>
  <c r="L74" i="7" s="1"/>
  <c r="Q74" i="7"/>
  <c r="M74" i="7" s="1"/>
  <c r="P75" i="7"/>
  <c r="L75" i="7" s="1"/>
  <c r="Q75" i="7"/>
  <c r="M75" i="7" s="1"/>
  <c r="P76" i="7"/>
  <c r="L76" i="7" s="1"/>
  <c r="Q76" i="7"/>
  <c r="M76" i="7" s="1"/>
  <c r="P77" i="7"/>
  <c r="L77" i="7" s="1"/>
  <c r="Q77" i="7"/>
  <c r="M77" i="7" s="1"/>
  <c r="P78" i="7"/>
  <c r="L78" i="7" s="1"/>
  <c r="Q78" i="7"/>
  <c r="M78" i="7" s="1"/>
  <c r="P79" i="7"/>
  <c r="L79" i="7" s="1"/>
  <c r="Q79" i="7"/>
  <c r="M79" i="7" s="1"/>
  <c r="P80" i="7"/>
  <c r="L80" i="7" s="1"/>
  <c r="Q80" i="7"/>
  <c r="M80" i="7" s="1"/>
  <c r="P81" i="7"/>
  <c r="L81" i="7" s="1"/>
  <c r="Q81" i="7"/>
  <c r="M81" i="7" s="1"/>
  <c r="P82" i="7"/>
  <c r="L82" i="7" s="1"/>
  <c r="Q82" i="7"/>
  <c r="M82" i="7" s="1"/>
  <c r="P83" i="7"/>
  <c r="L83" i="7" s="1"/>
  <c r="Q83" i="7"/>
  <c r="M83" i="7" s="1"/>
  <c r="P84" i="7"/>
  <c r="L84" i="7" s="1"/>
  <c r="Q84" i="7"/>
  <c r="M84" i="7" s="1"/>
  <c r="P85" i="7"/>
  <c r="L85" i="7" s="1"/>
  <c r="Q85" i="7"/>
  <c r="M85" i="7" s="1"/>
  <c r="P86" i="7"/>
  <c r="L86" i="7" s="1"/>
  <c r="Q86" i="7"/>
  <c r="M86" i="7" s="1"/>
  <c r="P87" i="7"/>
  <c r="L87" i="7" s="1"/>
  <c r="Q87" i="7"/>
  <c r="M87" i="7" s="1"/>
  <c r="P88" i="7"/>
  <c r="L88" i="7" s="1"/>
  <c r="Q88" i="7"/>
  <c r="M88" i="7" s="1"/>
  <c r="P89" i="7"/>
  <c r="L89" i="7" s="1"/>
  <c r="Q89" i="7"/>
  <c r="M89" i="7" s="1"/>
  <c r="P90" i="7"/>
  <c r="L90" i="7" s="1"/>
  <c r="Q90" i="7"/>
  <c r="M90" i="7" s="1"/>
  <c r="P91" i="7"/>
  <c r="L91" i="7" s="1"/>
  <c r="Q91" i="7"/>
  <c r="M91" i="7" s="1"/>
  <c r="P92" i="7"/>
  <c r="L92" i="7" s="1"/>
  <c r="Q92" i="7"/>
  <c r="M92" i="7" s="1"/>
  <c r="P93" i="7"/>
  <c r="L93" i="7" s="1"/>
  <c r="Q93" i="7"/>
  <c r="M93" i="7" s="1"/>
  <c r="P94" i="7"/>
  <c r="L94" i="7" s="1"/>
  <c r="Q94" i="7"/>
  <c r="M94" i="7" s="1"/>
  <c r="P95" i="7"/>
  <c r="L95" i="7" s="1"/>
  <c r="Q95" i="7"/>
  <c r="M95" i="7" s="1"/>
  <c r="P96" i="7"/>
  <c r="L96" i="7" s="1"/>
  <c r="Q96" i="7"/>
  <c r="M96" i="7" s="1"/>
  <c r="P97" i="7"/>
  <c r="L97" i="7" s="1"/>
  <c r="Q97" i="7"/>
  <c r="M97" i="7" s="1"/>
  <c r="P98" i="7"/>
  <c r="L98" i="7" s="1"/>
  <c r="Q98" i="7"/>
  <c r="M98" i="7" s="1"/>
  <c r="P99" i="7"/>
  <c r="L99" i="7" s="1"/>
  <c r="Q99" i="7"/>
  <c r="M99" i="7" s="1"/>
  <c r="P100" i="7"/>
  <c r="L100" i="7" s="1"/>
  <c r="Q100" i="7"/>
  <c r="M100" i="7" s="1"/>
  <c r="P101" i="7"/>
  <c r="L101" i="7" s="1"/>
  <c r="Q101" i="7"/>
  <c r="M101" i="7" s="1"/>
  <c r="P102" i="7"/>
  <c r="L102" i="7" s="1"/>
  <c r="Q102" i="7"/>
  <c r="M102" i="7" s="1"/>
  <c r="P103" i="7"/>
  <c r="L103" i="7" s="1"/>
  <c r="Q103" i="7"/>
  <c r="M103" i="7" s="1"/>
  <c r="P104" i="7"/>
  <c r="L104" i="7" s="1"/>
  <c r="Q104" i="7"/>
  <c r="M104" i="7" s="1"/>
  <c r="P105" i="7"/>
  <c r="L105" i="7" s="1"/>
  <c r="Q105" i="7"/>
  <c r="M105" i="7" s="1"/>
  <c r="P106" i="7"/>
  <c r="L106" i="7" s="1"/>
  <c r="Q106" i="7"/>
  <c r="M106" i="7" s="1"/>
  <c r="P107" i="7"/>
  <c r="L107" i="7" s="1"/>
  <c r="Q107" i="7"/>
  <c r="M107" i="7" s="1"/>
  <c r="P108" i="7"/>
  <c r="L108" i="7" s="1"/>
  <c r="Q108" i="7"/>
  <c r="M108" i="7" s="1"/>
  <c r="P109" i="7"/>
  <c r="L109" i="7" s="1"/>
  <c r="Q109" i="7"/>
  <c r="M109" i="7" s="1"/>
  <c r="P110" i="7"/>
  <c r="L110" i="7" s="1"/>
  <c r="Q110" i="7"/>
  <c r="M110" i="7" s="1"/>
  <c r="P111" i="7"/>
  <c r="L111" i="7" s="1"/>
  <c r="Q111" i="7"/>
  <c r="M111" i="7" s="1"/>
  <c r="P112" i="7"/>
  <c r="L112" i="7" s="1"/>
  <c r="Q112" i="7"/>
  <c r="M112" i="7" s="1"/>
  <c r="P113" i="7"/>
  <c r="L113" i="7" s="1"/>
  <c r="Q113" i="7"/>
  <c r="M113" i="7" s="1"/>
  <c r="P114" i="7"/>
  <c r="L114" i="7" s="1"/>
  <c r="Q114" i="7"/>
  <c r="M114" i="7" s="1"/>
  <c r="P115" i="7"/>
  <c r="L115" i="7" s="1"/>
  <c r="Q115" i="7"/>
  <c r="M115" i="7" s="1"/>
  <c r="P116" i="7"/>
  <c r="L116" i="7" s="1"/>
  <c r="Q116" i="7"/>
  <c r="M116" i="7" s="1"/>
  <c r="P117" i="7"/>
  <c r="L117" i="7" s="1"/>
  <c r="Q117" i="7"/>
  <c r="M117" i="7" s="1"/>
  <c r="P118" i="7"/>
  <c r="L118" i="7" s="1"/>
  <c r="Q118" i="7"/>
  <c r="M118" i="7" s="1"/>
  <c r="P119" i="7"/>
  <c r="L119" i="7" s="1"/>
  <c r="Q119" i="7"/>
  <c r="M119" i="7" s="1"/>
  <c r="P120" i="7"/>
  <c r="L120" i="7" s="1"/>
  <c r="Q120" i="7"/>
  <c r="M120" i="7" s="1"/>
  <c r="P121" i="7"/>
  <c r="L121" i="7" s="1"/>
  <c r="Q121" i="7"/>
  <c r="M121" i="7" s="1"/>
  <c r="P122" i="7"/>
  <c r="L122" i="7" s="1"/>
  <c r="Q122" i="7"/>
  <c r="M122" i="7" s="1"/>
  <c r="P123" i="7"/>
  <c r="L123" i="7" s="1"/>
  <c r="Q123" i="7"/>
  <c r="M123" i="7" s="1"/>
  <c r="P124" i="7"/>
  <c r="L124" i="7" s="1"/>
  <c r="Q124" i="7"/>
  <c r="M124" i="7" s="1"/>
  <c r="Q5" i="7"/>
  <c r="M5" i="7" s="1"/>
  <c r="P5" i="7"/>
  <c r="L5" i="7" s="1"/>
  <c r="J6" i="7"/>
  <c r="F6" i="7" s="1"/>
  <c r="K6" i="7"/>
  <c r="G6" i="7" s="1"/>
  <c r="J7" i="7"/>
  <c r="F7" i="7" s="1"/>
  <c r="K7" i="7"/>
  <c r="G7" i="7" s="1"/>
  <c r="J8" i="7"/>
  <c r="F8" i="7" s="1"/>
  <c r="K8" i="7"/>
  <c r="G8" i="7" s="1"/>
  <c r="J9" i="7"/>
  <c r="F9" i="7" s="1"/>
  <c r="K9" i="7"/>
  <c r="G9" i="7" s="1"/>
  <c r="J10" i="7"/>
  <c r="F10" i="7" s="1"/>
  <c r="K10" i="7"/>
  <c r="G10" i="7" s="1"/>
  <c r="J11" i="7"/>
  <c r="F11" i="7" s="1"/>
  <c r="K11" i="7"/>
  <c r="G11" i="7" s="1"/>
  <c r="J12" i="7"/>
  <c r="F12" i="7" s="1"/>
  <c r="K12" i="7"/>
  <c r="G12" i="7" s="1"/>
  <c r="J13" i="7"/>
  <c r="F13" i="7" s="1"/>
  <c r="K13" i="7"/>
  <c r="G13" i="7" s="1"/>
  <c r="J14" i="7"/>
  <c r="F14" i="7" s="1"/>
  <c r="K14" i="7"/>
  <c r="G14" i="7" s="1"/>
  <c r="J15" i="7"/>
  <c r="F15" i="7" s="1"/>
  <c r="K15" i="7"/>
  <c r="G15" i="7" s="1"/>
  <c r="J16" i="7"/>
  <c r="F16" i="7" s="1"/>
  <c r="K16" i="7"/>
  <c r="G16" i="7" s="1"/>
  <c r="J17" i="7"/>
  <c r="F17" i="7" s="1"/>
  <c r="K17" i="7"/>
  <c r="G17" i="7" s="1"/>
  <c r="J18" i="7"/>
  <c r="F18" i="7" s="1"/>
  <c r="K18" i="7"/>
  <c r="G18" i="7" s="1"/>
  <c r="J19" i="7"/>
  <c r="F19" i="7" s="1"/>
  <c r="K19" i="7"/>
  <c r="G19" i="7" s="1"/>
  <c r="J20" i="7"/>
  <c r="F20" i="7" s="1"/>
  <c r="K20" i="7"/>
  <c r="G20" i="7" s="1"/>
  <c r="J21" i="7"/>
  <c r="F21" i="7" s="1"/>
  <c r="K21" i="7"/>
  <c r="G21" i="7" s="1"/>
  <c r="J22" i="7"/>
  <c r="F22" i="7" s="1"/>
  <c r="K22" i="7"/>
  <c r="G22" i="7" s="1"/>
  <c r="J23" i="7"/>
  <c r="F23" i="7" s="1"/>
  <c r="K23" i="7"/>
  <c r="G23" i="7" s="1"/>
  <c r="J24" i="7"/>
  <c r="F24" i="7" s="1"/>
  <c r="K24" i="7"/>
  <c r="G24" i="7" s="1"/>
  <c r="J25" i="7"/>
  <c r="F25" i="7" s="1"/>
  <c r="K25" i="7"/>
  <c r="G25" i="7" s="1"/>
  <c r="J26" i="7"/>
  <c r="F26" i="7" s="1"/>
  <c r="K26" i="7"/>
  <c r="G26" i="7" s="1"/>
  <c r="J27" i="7"/>
  <c r="F27" i="7" s="1"/>
  <c r="K27" i="7"/>
  <c r="G27" i="7" s="1"/>
  <c r="J28" i="7"/>
  <c r="F28" i="7" s="1"/>
  <c r="K28" i="7"/>
  <c r="G28" i="7" s="1"/>
  <c r="J29" i="7"/>
  <c r="F29" i="7" s="1"/>
  <c r="K29" i="7"/>
  <c r="G29" i="7" s="1"/>
  <c r="J30" i="7"/>
  <c r="F30" i="7" s="1"/>
  <c r="K30" i="7"/>
  <c r="G30" i="7" s="1"/>
  <c r="J31" i="7"/>
  <c r="F31" i="7" s="1"/>
  <c r="K31" i="7"/>
  <c r="G31" i="7" s="1"/>
  <c r="J32" i="7"/>
  <c r="F32" i="7" s="1"/>
  <c r="K32" i="7"/>
  <c r="G32" i="7" s="1"/>
  <c r="J33" i="7"/>
  <c r="F33" i="7" s="1"/>
  <c r="K33" i="7"/>
  <c r="G33" i="7" s="1"/>
  <c r="J34" i="7"/>
  <c r="F34" i="7" s="1"/>
  <c r="K34" i="7"/>
  <c r="G34" i="7" s="1"/>
  <c r="J35" i="7"/>
  <c r="F35" i="7" s="1"/>
  <c r="K35" i="7"/>
  <c r="G35" i="7" s="1"/>
  <c r="J36" i="7"/>
  <c r="F36" i="7" s="1"/>
  <c r="K36" i="7"/>
  <c r="G36" i="7" s="1"/>
  <c r="J37" i="7"/>
  <c r="F37" i="7" s="1"/>
  <c r="K37" i="7"/>
  <c r="G37" i="7" s="1"/>
  <c r="J38" i="7"/>
  <c r="F38" i="7" s="1"/>
  <c r="K38" i="7"/>
  <c r="G38" i="7" s="1"/>
  <c r="J39" i="7"/>
  <c r="F39" i="7" s="1"/>
  <c r="K39" i="7"/>
  <c r="G39" i="7" s="1"/>
  <c r="J40" i="7"/>
  <c r="F40" i="7" s="1"/>
  <c r="K40" i="7"/>
  <c r="G40" i="7" s="1"/>
  <c r="J41" i="7"/>
  <c r="F41" i="7" s="1"/>
  <c r="K41" i="7"/>
  <c r="G41" i="7" s="1"/>
  <c r="J42" i="7"/>
  <c r="F42" i="7" s="1"/>
  <c r="K42" i="7"/>
  <c r="G42" i="7" s="1"/>
  <c r="J43" i="7"/>
  <c r="F43" i="7" s="1"/>
  <c r="K43" i="7"/>
  <c r="G43" i="7" s="1"/>
  <c r="J44" i="7"/>
  <c r="F44" i="7" s="1"/>
  <c r="K44" i="7"/>
  <c r="G44" i="7" s="1"/>
  <c r="J45" i="7"/>
  <c r="F45" i="7" s="1"/>
  <c r="K45" i="7"/>
  <c r="G45" i="7" s="1"/>
  <c r="J46" i="7"/>
  <c r="F46" i="7" s="1"/>
  <c r="K46" i="7"/>
  <c r="G46" i="7" s="1"/>
  <c r="J47" i="7"/>
  <c r="F47" i="7" s="1"/>
  <c r="K47" i="7"/>
  <c r="G47" i="7" s="1"/>
  <c r="J48" i="7"/>
  <c r="F48" i="7" s="1"/>
  <c r="K48" i="7"/>
  <c r="G48" i="7" s="1"/>
  <c r="J49" i="7"/>
  <c r="F49" i="7" s="1"/>
  <c r="K49" i="7"/>
  <c r="G49" i="7" s="1"/>
  <c r="J50" i="7"/>
  <c r="F50" i="7" s="1"/>
  <c r="K50" i="7"/>
  <c r="G50" i="7" s="1"/>
  <c r="J51" i="7"/>
  <c r="K51" i="7"/>
  <c r="G51" i="7" s="1"/>
  <c r="J52" i="7"/>
  <c r="F52" i="7" s="1"/>
  <c r="K52" i="7"/>
  <c r="G52" i="7" s="1"/>
  <c r="J53" i="7"/>
  <c r="F53" i="7" s="1"/>
  <c r="K53" i="7"/>
  <c r="G53" i="7" s="1"/>
  <c r="J54" i="7"/>
  <c r="F54" i="7" s="1"/>
  <c r="K54" i="7"/>
  <c r="G54" i="7" s="1"/>
  <c r="J55" i="7"/>
  <c r="F55" i="7" s="1"/>
  <c r="K55" i="7"/>
  <c r="J56" i="7"/>
  <c r="F56" i="7" s="1"/>
  <c r="K56" i="7"/>
  <c r="G56" i="7" s="1"/>
  <c r="J57" i="7"/>
  <c r="F57" i="7" s="1"/>
  <c r="K57" i="7"/>
  <c r="G57" i="7" s="1"/>
  <c r="J58" i="7"/>
  <c r="F58" i="7" s="1"/>
  <c r="K58" i="7"/>
  <c r="G58" i="7" s="1"/>
  <c r="J59" i="7"/>
  <c r="F59" i="7" s="1"/>
  <c r="K59" i="7"/>
  <c r="G59" i="7" s="1"/>
  <c r="J60" i="7"/>
  <c r="F60" i="7" s="1"/>
  <c r="K60" i="7"/>
  <c r="G60" i="7" s="1"/>
  <c r="J61" i="7"/>
  <c r="F61" i="7" s="1"/>
  <c r="K61" i="7"/>
  <c r="J62" i="7"/>
  <c r="F62" i="7" s="1"/>
  <c r="K62" i="7"/>
  <c r="G62" i="7" s="1"/>
  <c r="J63" i="7"/>
  <c r="F63" i="7" s="1"/>
  <c r="K63" i="7"/>
  <c r="G63" i="7" s="1"/>
  <c r="J64" i="7"/>
  <c r="F64" i="7" s="1"/>
  <c r="K64" i="7"/>
  <c r="G64" i="7" s="1"/>
  <c r="J65" i="7"/>
  <c r="F65" i="7" s="1"/>
  <c r="K65" i="7"/>
  <c r="G65" i="7" s="1"/>
  <c r="J66" i="7"/>
  <c r="F66" i="7" s="1"/>
  <c r="K66" i="7"/>
  <c r="G66" i="7" s="1"/>
  <c r="J67" i="7"/>
  <c r="F67" i="7" s="1"/>
  <c r="K67" i="7"/>
  <c r="G67" i="7" s="1"/>
  <c r="J68" i="7"/>
  <c r="F68" i="7" s="1"/>
  <c r="K68" i="7"/>
  <c r="G68" i="7" s="1"/>
  <c r="J69" i="7"/>
  <c r="F69" i="7" s="1"/>
  <c r="K69" i="7"/>
  <c r="J70" i="7"/>
  <c r="F70" i="7" s="1"/>
  <c r="K70" i="7"/>
  <c r="G70" i="7" s="1"/>
  <c r="J71" i="7"/>
  <c r="F71" i="7" s="1"/>
  <c r="K71" i="7"/>
  <c r="G71" i="7" s="1"/>
  <c r="J72" i="7"/>
  <c r="F72" i="7" s="1"/>
  <c r="K72" i="7"/>
  <c r="G72" i="7" s="1"/>
  <c r="J73" i="7"/>
  <c r="F73" i="7" s="1"/>
  <c r="K73" i="7"/>
  <c r="G73" i="7" s="1"/>
  <c r="J74" i="7"/>
  <c r="F74" i="7" s="1"/>
  <c r="K74" i="7"/>
  <c r="G74" i="7" s="1"/>
  <c r="J75" i="7"/>
  <c r="F75" i="7" s="1"/>
  <c r="K75" i="7"/>
  <c r="G75" i="7" s="1"/>
  <c r="J76" i="7"/>
  <c r="F76" i="7" s="1"/>
  <c r="K76" i="7"/>
  <c r="G76" i="7" s="1"/>
  <c r="J77" i="7"/>
  <c r="F77" i="7" s="1"/>
  <c r="K77" i="7"/>
  <c r="G77" i="7" s="1"/>
  <c r="J78" i="7"/>
  <c r="F78" i="7" s="1"/>
  <c r="K78" i="7"/>
  <c r="G78" i="7" s="1"/>
  <c r="J79" i="7"/>
  <c r="F79" i="7" s="1"/>
  <c r="K79" i="7"/>
  <c r="G79" i="7" s="1"/>
  <c r="J80" i="7"/>
  <c r="F80" i="7" s="1"/>
  <c r="K80" i="7"/>
  <c r="G80" i="7" s="1"/>
  <c r="J81" i="7"/>
  <c r="F81" i="7" s="1"/>
  <c r="K81" i="7"/>
  <c r="G81" i="7" s="1"/>
  <c r="J82" i="7"/>
  <c r="F82" i="7" s="1"/>
  <c r="K82" i="7"/>
  <c r="G82" i="7" s="1"/>
  <c r="J83" i="7"/>
  <c r="K83" i="7"/>
  <c r="G83" i="7" s="1"/>
  <c r="J84" i="7"/>
  <c r="F84" i="7" s="1"/>
  <c r="K84" i="7"/>
  <c r="G84" i="7" s="1"/>
  <c r="J85" i="7"/>
  <c r="F85" i="7" s="1"/>
  <c r="K85" i="7"/>
  <c r="G85" i="7" s="1"/>
  <c r="J86" i="7"/>
  <c r="F86" i="7" s="1"/>
  <c r="K86" i="7"/>
  <c r="G86" i="7" s="1"/>
  <c r="J87" i="7"/>
  <c r="F87" i="7" s="1"/>
  <c r="K87" i="7"/>
  <c r="G87" i="7" s="1"/>
  <c r="J88" i="7"/>
  <c r="F88" i="7" s="1"/>
  <c r="K88" i="7"/>
  <c r="G88" i="7" s="1"/>
  <c r="J89" i="7"/>
  <c r="F89" i="7" s="1"/>
  <c r="K89" i="7"/>
  <c r="G89" i="7" s="1"/>
  <c r="J90" i="7"/>
  <c r="F90" i="7" s="1"/>
  <c r="K90" i="7"/>
  <c r="G90" i="7" s="1"/>
  <c r="J91" i="7"/>
  <c r="F91" i="7" s="1"/>
  <c r="K91" i="7"/>
  <c r="G91" i="7" s="1"/>
  <c r="J92" i="7"/>
  <c r="F92" i="7" s="1"/>
  <c r="K92" i="7"/>
  <c r="G92" i="7" s="1"/>
  <c r="J93" i="7"/>
  <c r="F93" i="7" s="1"/>
  <c r="K93" i="7"/>
  <c r="J94" i="7"/>
  <c r="F94" i="7" s="1"/>
  <c r="K94" i="7"/>
  <c r="G94" i="7" s="1"/>
  <c r="J95" i="7"/>
  <c r="F95" i="7" s="1"/>
  <c r="K95" i="7"/>
  <c r="G95" i="7" s="1"/>
  <c r="J96" i="7"/>
  <c r="F96" i="7" s="1"/>
  <c r="K96" i="7"/>
  <c r="G96" i="7" s="1"/>
  <c r="J97" i="7"/>
  <c r="F97" i="7" s="1"/>
  <c r="K97" i="7"/>
  <c r="G97" i="7" s="1"/>
  <c r="J98" i="7"/>
  <c r="F98" i="7" s="1"/>
  <c r="K98" i="7"/>
  <c r="G98" i="7" s="1"/>
  <c r="J99" i="7"/>
  <c r="F99" i="7" s="1"/>
  <c r="K99" i="7"/>
  <c r="G99" i="7" s="1"/>
  <c r="J100" i="7"/>
  <c r="F100" i="7" s="1"/>
  <c r="K100" i="7"/>
  <c r="G100" i="7" s="1"/>
  <c r="J101" i="7"/>
  <c r="F101" i="7" s="1"/>
  <c r="K101" i="7"/>
  <c r="G101" i="7" s="1"/>
  <c r="J102" i="7"/>
  <c r="F102" i="7" s="1"/>
  <c r="K102" i="7"/>
  <c r="G102" i="7" s="1"/>
  <c r="J103" i="7"/>
  <c r="F103" i="7" s="1"/>
  <c r="K103" i="7"/>
  <c r="G103" i="7" s="1"/>
  <c r="J104" i="7"/>
  <c r="F104" i="7" s="1"/>
  <c r="K104" i="7"/>
  <c r="G104" i="7" s="1"/>
  <c r="J105" i="7"/>
  <c r="F105" i="7" s="1"/>
  <c r="K105" i="7"/>
  <c r="G105" i="7" s="1"/>
  <c r="J106" i="7"/>
  <c r="F106" i="7" s="1"/>
  <c r="K106" i="7"/>
  <c r="G106" i="7" s="1"/>
  <c r="J107" i="7"/>
  <c r="K107" i="7"/>
  <c r="G107" i="7" s="1"/>
  <c r="J108" i="7"/>
  <c r="F108" i="7" s="1"/>
  <c r="K108" i="7"/>
  <c r="G108" i="7" s="1"/>
  <c r="J109" i="7"/>
  <c r="F109" i="7" s="1"/>
  <c r="K109" i="7"/>
  <c r="G109" i="7" s="1"/>
  <c r="J110" i="7"/>
  <c r="F110" i="7" s="1"/>
  <c r="K110" i="7"/>
  <c r="G110" i="7" s="1"/>
  <c r="J111" i="7"/>
  <c r="F111" i="7" s="1"/>
  <c r="K111" i="7"/>
  <c r="G111" i="7" s="1"/>
  <c r="J112" i="7"/>
  <c r="F112" i="7" s="1"/>
  <c r="K112" i="7"/>
  <c r="G112" i="7" s="1"/>
  <c r="J113" i="7"/>
  <c r="F113" i="7" s="1"/>
  <c r="K113" i="7"/>
  <c r="G113" i="7" s="1"/>
  <c r="J114" i="7"/>
  <c r="F114" i="7" s="1"/>
  <c r="K114" i="7"/>
  <c r="G114" i="7" s="1"/>
  <c r="J115" i="7"/>
  <c r="F115" i="7" s="1"/>
  <c r="K115" i="7"/>
  <c r="G115" i="7" s="1"/>
  <c r="J116" i="7"/>
  <c r="F116" i="7" s="1"/>
  <c r="K116" i="7"/>
  <c r="G116" i="7" s="1"/>
  <c r="J117" i="7"/>
  <c r="F117" i="7" s="1"/>
  <c r="K117" i="7"/>
  <c r="G117" i="7" s="1"/>
  <c r="J118" i="7"/>
  <c r="F118" i="7" s="1"/>
  <c r="K118" i="7"/>
  <c r="G118" i="7" s="1"/>
  <c r="J119" i="7"/>
  <c r="F119" i="7" s="1"/>
  <c r="K119" i="7"/>
  <c r="G119" i="7" s="1"/>
  <c r="J120" i="7"/>
  <c r="F120" i="7" s="1"/>
  <c r="K120" i="7"/>
  <c r="G120" i="7" s="1"/>
  <c r="J121" i="7"/>
  <c r="F121" i="7" s="1"/>
  <c r="K121" i="7"/>
  <c r="G121" i="7" s="1"/>
  <c r="J122" i="7"/>
  <c r="F122" i="7" s="1"/>
  <c r="K122" i="7"/>
  <c r="G122" i="7" s="1"/>
  <c r="J123" i="7"/>
  <c r="F123" i="7" s="1"/>
  <c r="K123" i="7"/>
  <c r="G123" i="7" s="1"/>
  <c r="J124" i="7"/>
  <c r="F124" i="7" s="1"/>
  <c r="K124" i="7"/>
  <c r="G124" i="7" s="1"/>
  <c r="K5" i="7"/>
  <c r="G5" i="7" s="1"/>
  <c r="J5" i="7"/>
  <c r="O127" i="5" l="1"/>
  <c r="N127" i="5"/>
  <c r="O126" i="5"/>
  <c r="N126" i="5"/>
  <c r="O125" i="5"/>
  <c r="N125" i="5"/>
  <c r="O124" i="5"/>
  <c r="N124" i="5"/>
  <c r="O123" i="5"/>
  <c r="N123" i="5"/>
  <c r="O122" i="5"/>
  <c r="N122" i="5"/>
  <c r="O121" i="5"/>
  <c r="N121" i="5"/>
  <c r="O120" i="5"/>
  <c r="N120" i="5"/>
  <c r="O119" i="5"/>
  <c r="N119" i="5"/>
  <c r="O118" i="5"/>
  <c r="N118" i="5"/>
  <c r="O117" i="5"/>
  <c r="N117" i="5"/>
  <c r="O116" i="5"/>
  <c r="N116" i="5"/>
  <c r="O115" i="5"/>
  <c r="N115" i="5"/>
  <c r="O114" i="5"/>
  <c r="N114" i="5"/>
  <c r="O113" i="5"/>
  <c r="N113" i="5"/>
  <c r="O112" i="5"/>
  <c r="N112" i="5"/>
  <c r="O111" i="5"/>
  <c r="N111" i="5"/>
  <c r="O110" i="5"/>
  <c r="N110" i="5"/>
  <c r="O109" i="5"/>
  <c r="N109" i="5"/>
  <c r="O108" i="5"/>
  <c r="N108" i="5"/>
  <c r="O107" i="5"/>
  <c r="N107" i="5"/>
  <c r="O106" i="5"/>
  <c r="N106" i="5"/>
  <c r="O105" i="5"/>
  <c r="N105" i="5"/>
  <c r="O104" i="5"/>
  <c r="N104" i="5"/>
  <c r="O103" i="5"/>
  <c r="N103" i="5"/>
  <c r="O102" i="5"/>
  <c r="N102" i="5"/>
  <c r="O101" i="5"/>
  <c r="N101" i="5"/>
  <c r="O100" i="5"/>
  <c r="N100" i="5"/>
  <c r="O99" i="5"/>
  <c r="N99" i="5"/>
  <c r="O98" i="5"/>
  <c r="N98" i="5"/>
  <c r="O97" i="5"/>
  <c r="N97" i="5"/>
  <c r="O96" i="5"/>
  <c r="N96" i="5"/>
  <c r="O95" i="5"/>
  <c r="N95" i="5"/>
  <c r="O94" i="5"/>
  <c r="N94" i="5"/>
  <c r="O93" i="5"/>
  <c r="N93" i="5"/>
  <c r="O92" i="5"/>
  <c r="N92" i="5"/>
  <c r="O91" i="5"/>
  <c r="N91" i="5"/>
  <c r="O90" i="5"/>
  <c r="N90" i="5"/>
  <c r="O89" i="5"/>
  <c r="N89" i="5"/>
  <c r="O88" i="5"/>
  <c r="N88" i="5"/>
  <c r="O87" i="5"/>
  <c r="N87" i="5"/>
  <c r="O86" i="5"/>
  <c r="N86" i="5"/>
  <c r="O85" i="5"/>
  <c r="N85" i="5"/>
  <c r="O84" i="5"/>
  <c r="N84" i="5"/>
  <c r="O83" i="5"/>
  <c r="N83" i="5"/>
  <c r="O82" i="5"/>
  <c r="N82" i="5"/>
  <c r="O81" i="5"/>
  <c r="N81" i="5"/>
  <c r="O80" i="5"/>
  <c r="N80" i="5"/>
  <c r="O79" i="5"/>
  <c r="N79" i="5"/>
  <c r="O78" i="5"/>
  <c r="N78" i="5"/>
  <c r="O77" i="5"/>
  <c r="N77" i="5"/>
  <c r="O76" i="5"/>
  <c r="N76" i="5"/>
  <c r="O75" i="5"/>
  <c r="N75" i="5"/>
  <c r="O74" i="5"/>
  <c r="N74" i="5"/>
  <c r="O73" i="5"/>
  <c r="N73" i="5"/>
  <c r="O72" i="5"/>
  <c r="N72" i="5"/>
  <c r="O71" i="5"/>
  <c r="N71" i="5"/>
  <c r="O70" i="5"/>
  <c r="N70" i="5"/>
  <c r="O69" i="5"/>
  <c r="N69" i="5"/>
  <c r="O68" i="5"/>
  <c r="N68" i="5"/>
  <c r="O67" i="5"/>
  <c r="N67" i="5"/>
  <c r="O66" i="5"/>
  <c r="N66" i="5"/>
  <c r="O65" i="5"/>
  <c r="N65" i="5"/>
  <c r="O64" i="5"/>
  <c r="N64" i="5"/>
  <c r="O63" i="5"/>
  <c r="N63" i="5"/>
  <c r="O62" i="5"/>
  <c r="N62" i="5"/>
  <c r="O61" i="5"/>
  <c r="N61" i="5"/>
  <c r="O60" i="5"/>
  <c r="N60" i="5"/>
  <c r="O59" i="5"/>
  <c r="N59" i="5"/>
  <c r="O58" i="5"/>
  <c r="N58" i="5"/>
  <c r="O57" i="5"/>
  <c r="N57" i="5"/>
  <c r="O56" i="5"/>
  <c r="N56" i="5"/>
  <c r="O55" i="5"/>
  <c r="N55" i="5"/>
  <c r="O54" i="5"/>
  <c r="N54" i="5"/>
  <c r="O53" i="5"/>
  <c r="N53" i="5"/>
  <c r="O52" i="5"/>
  <c r="N52" i="5"/>
  <c r="O51" i="5"/>
  <c r="N51" i="5"/>
  <c r="O50" i="5"/>
  <c r="N50" i="5"/>
  <c r="O49" i="5"/>
  <c r="N49" i="5"/>
  <c r="O48" i="5"/>
  <c r="N48" i="5"/>
  <c r="O47" i="5"/>
  <c r="N47" i="5"/>
  <c r="O46" i="5"/>
  <c r="N46" i="5"/>
  <c r="O45" i="5"/>
  <c r="N45" i="5"/>
  <c r="O44" i="5"/>
  <c r="N44" i="5"/>
  <c r="O43" i="5"/>
  <c r="N43" i="5"/>
  <c r="O42" i="5"/>
  <c r="N42" i="5"/>
  <c r="O41" i="5"/>
  <c r="N41" i="5"/>
  <c r="O40" i="5"/>
  <c r="N40" i="5"/>
  <c r="O39" i="5"/>
  <c r="N39" i="5"/>
  <c r="O38" i="5"/>
  <c r="N38" i="5"/>
  <c r="O37" i="5"/>
  <c r="N37" i="5"/>
  <c r="O36" i="5"/>
  <c r="N36" i="5"/>
  <c r="O35" i="5"/>
  <c r="N35" i="5"/>
  <c r="O34" i="5"/>
  <c r="N34" i="5"/>
  <c r="O33" i="5"/>
  <c r="N33" i="5"/>
  <c r="O32" i="5"/>
  <c r="N32" i="5"/>
  <c r="O31" i="5"/>
  <c r="N31" i="5"/>
  <c r="O30" i="5"/>
  <c r="N30" i="5"/>
  <c r="O29" i="5"/>
  <c r="N29" i="5"/>
  <c r="O28" i="5"/>
  <c r="N28" i="5"/>
  <c r="O27" i="5"/>
  <c r="N27" i="5"/>
  <c r="O26" i="5"/>
  <c r="N26" i="5"/>
  <c r="O25" i="5"/>
  <c r="N25" i="5"/>
  <c r="O24" i="5"/>
  <c r="N24" i="5"/>
  <c r="O23" i="5"/>
  <c r="N23" i="5"/>
  <c r="O22" i="5"/>
  <c r="N22" i="5"/>
  <c r="O21" i="5"/>
  <c r="N21" i="5"/>
  <c r="O20" i="5"/>
  <c r="N20" i="5"/>
  <c r="O19" i="5"/>
  <c r="N19" i="5"/>
  <c r="O18" i="5"/>
  <c r="N18" i="5"/>
  <c r="O17" i="5"/>
  <c r="N17" i="5"/>
  <c r="O16" i="5"/>
  <c r="N16" i="5"/>
  <c r="O15" i="5"/>
  <c r="N15" i="5"/>
  <c r="O14" i="5"/>
  <c r="N14" i="5"/>
  <c r="O13" i="5"/>
  <c r="N13" i="5"/>
  <c r="O12" i="5"/>
  <c r="N12" i="5"/>
  <c r="O11" i="5"/>
  <c r="N11" i="5"/>
  <c r="O10" i="5"/>
  <c r="N10" i="5"/>
  <c r="O9" i="5"/>
  <c r="N9" i="5"/>
  <c r="O8" i="5"/>
  <c r="N8" i="5"/>
  <c r="AB102" i="7" l="1"/>
  <c r="X102" i="7" s="1"/>
  <c r="AB33" i="7"/>
  <c r="X33" i="7" s="1"/>
  <c r="AC92" i="7"/>
  <c r="Y92" i="7" s="1"/>
  <c r="AB26" i="7"/>
  <c r="X26" i="7" s="1"/>
  <c r="AC77" i="7"/>
  <c r="Y77" i="7" s="1"/>
  <c r="AC38" i="7"/>
  <c r="Y38" i="7" s="1"/>
  <c r="AC65" i="7"/>
  <c r="Y65" i="7" s="1"/>
  <c r="AB82" i="7"/>
  <c r="X82" i="7" s="1"/>
  <c r="AC110" i="7"/>
  <c r="Y110" i="7" s="1"/>
  <c r="AC72" i="7"/>
  <c r="Y72" i="7" s="1"/>
  <c r="AC9" i="7"/>
  <c r="Y9" i="7" s="1"/>
  <c r="AC27" i="7"/>
  <c r="Y27" i="7" s="1"/>
  <c r="AB67" i="7"/>
  <c r="X67" i="7" s="1"/>
  <c r="AC116" i="7"/>
  <c r="Y116" i="7" s="1"/>
  <c r="AB96" i="7"/>
  <c r="X96" i="7" s="1"/>
  <c r="AC115" i="7"/>
  <c r="Y115" i="7" s="1"/>
  <c r="AB107" i="7"/>
  <c r="X107" i="7" s="1"/>
  <c r="AC96" i="7"/>
  <c r="Y96" i="7" s="1"/>
  <c r="AB47" i="7"/>
  <c r="X47" i="7" s="1"/>
  <c r="AB92" i="7"/>
  <c r="X92" i="7" s="1"/>
  <c r="AC114" i="7"/>
  <c r="Y114" i="7" s="1"/>
  <c r="AC14" i="7"/>
  <c r="Y14" i="7" s="1"/>
  <c r="AC93" i="7"/>
  <c r="Y93" i="7" s="1"/>
  <c r="AC91" i="7"/>
  <c r="Y91" i="7" s="1"/>
  <c r="AB76" i="7"/>
  <c r="X76" i="7" s="1"/>
  <c r="AB124" i="7"/>
  <c r="X124" i="7" s="1"/>
  <c r="AB74" i="7"/>
  <c r="X74" i="7" s="1"/>
  <c r="AB111" i="7"/>
  <c r="X111" i="7" s="1"/>
  <c r="AB30" i="7"/>
  <c r="X30" i="7" s="1"/>
  <c r="AB89" i="7"/>
  <c r="X89" i="7" s="1"/>
  <c r="AC78" i="7"/>
  <c r="Y78" i="7" s="1"/>
  <c r="AC25" i="7"/>
  <c r="Y25" i="7" s="1"/>
  <c r="AC36" i="7"/>
  <c r="Y36" i="7" s="1"/>
  <c r="AC123" i="7"/>
  <c r="Y123" i="7" s="1"/>
  <c r="AC83" i="7"/>
  <c r="Y83" i="7" s="1"/>
  <c r="AB61" i="7"/>
  <c r="X61" i="7" s="1"/>
  <c r="AC70" i="7"/>
  <c r="Y70" i="7" s="1"/>
  <c r="AC94" i="7"/>
  <c r="Y94" i="7" s="1"/>
  <c r="AB11" i="7"/>
  <c r="X11" i="7" s="1"/>
  <c r="AB37" i="7"/>
  <c r="X37" i="7" s="1"/>
  <c r="AB123" i="7"/>
  <c r="X123" i="7" s="1"/>
  <c r="AB27" i="7"/>
  <c r="X27" i="7" s="1"/>
  <c r="AC124" i="7"/>
  <c r="Y124" i="7" s="1"/>
  <c r="AB35" i="7"/>
  <c r="X35" i="7" s="1"/>
  <c r="AB49" i="7"/>
  <c r="X49" i="7" s="1"/>
  <c r="AC103" i="7"/>
  <c r="Y103" i="7" s="1"/>
  <c r="AC89" i="7"/>
  <c r="Y89" i="7" s="1"/>
  <c r="AB108" i="7"/>
  <c r="X108" i="7" s="1"/>
  <c r="AB114" i="7"/>
  <c r="X114" i="7" s="1"/>
  <c r="AB29" i="7"/>
  <c r="X29" i="7" s="1"/>
  <c r="AB121" i="7"/>
  <c r="X121" i="7" s="1"/>
  <c r="AB78" i="7"/>
  <c r="X78" i="7" s="1"/>
  <c r="AC120" i="7"/>
  <c r="Y120" i="7" s="1"/>
  <c r="AB62" i="7"/>
  <c r="X62" i="7" s="1"/>
  <c r="AB83" i="7"/>
  <c r="X83" i="7" s="1"/>
  <c r="AB36" i="7"/>
  <c r="X36" i="7" s="1"/>
  <c r="AC37" i="7"/>
  <c r="Y37" i="7" s="1"/>
  <c r="AC45" i="7"/>
  <c r="Y45" i="7" s="1"/>
  <c r="AC71" i="7"/>
  <c r="Y71" i="7" s="1"/>
  <c r="AC88" i="7"/>
  <c r="Y88" i="7" s="1"/>
  <c r="AC35" i="7"/>
  <c r="Y35" i="7" s="1"/>
  <c r="AC63" i="7"/>
  <c r="Y63" i="7" s="1"/>
  <c r="AC62" i="7"/>
  <c r="Y62" i="7" s="1"/>
  <c r="AB5" i="7"/>
  <c r="X5" i="7" s="1"/>
  <c r="AB73" i="7"/>
  <c r="X73" i="7" s="1"/>
  <c r="AB113" i="7"/>
  <c r="X113" i="7" s="1"/>
  <c r="AB42" i="7"/>
  <c r="X42" i="7" s="1"/>
  <c r="AC68" i="7"/>
  <c r="Y68" i="7" s="1"/>
  <c r="AC15" i="7"/>
  <c r="Y15" i="7" s="1"/>
  <c r="AB110" i="7"/>
  <c r="X110" i="7" s="1"/>
  <c r="AB66" i="7"/>
  <c r="X66" i="7" s="1"/>
  <c r="AC31" i="7"/>
  <c r="Y31" i="7" s="1"/>
  <c r="AC100" i="7"/>
  <c r="Y100" i="7" s="1"/>
  <c r="AB79" i="7"/>
  <c r="X79" i="7" s="1"/>
  <c r="AC13" i="7"/>
  <c r="Y13" i="7" s="1"/>
  <c r="AC42" i="7"/>
  <c r="Y42" i="7" s="1"/>
  <c r="AB39" i="7"/>
  <c r="X39" i="7" s="1"/>
  <c r="AB23" i="7"/>
  <c r="X23" i="7" s="1"/>
  <c r="AB50" i="7"/>
  <c r="X50" i="7" s="1"/>
  <c r="AB98" i="7"/>
  <c r="X98" i="7" s="1"/>
  <c r="AB16" i="7"/>
  <c r="X16" i="7" s="1"/>
  <c r="AC5" i="7"/>
  <c r="Y5" i="7" s="1"/>
  <c r="AC84" i="7"/>
  <c r="Y84" i="7" s="1"/>
  <c r="AC80" i="7"/>
  <c r="Y80" i="7" s="1"/>
  <c r="AB28" i="7"/>
  <c r="X28" i="7" s="1"/>
  <c r="AC16" i="7"/>
  <c r="Y16" i="7" s="1"/>
  <c r="AB104" i="7"/>
  <c r="X104" i="7" s="1"/>
  <c r="AC79" i="7"/>
  <c r="Y79" i="7" s="1"/>
  <c r="AB18" i="7"/>
  <c r="X18" i="7" s="1"/>
  <c r="AB69" i="7"/>
  <c r="X69" i="7" s="1"/>
  <c r="AB13" i="7"/>
  <c r="X13" i="7" s="1"/>
  <c r="AC104" i="7"/>
  <c r="Y104" i="7" s="1"/>
  <c r="AC11" i="7"/>
  <c r="Y11" i="7" s="1"/>
  <c r="AB54" i="7"/>
  <c r="X54" i="7" s="1"/>
  <c r="AB84" i="7"/>
  <c r="X84" i="7" s="1"/>
  <c r="AB15" i="7"/>
  <c r="X15" i="7" s="1"/>
  <c r="AB75" i="7"/>
  <c r="X75" i="7" s="1"/>
  <c r="AB43" i="7"/>
  <c r="X43" i="7" s="1"/>
  <c r="AB14" i="7"/>
  <c r="X14" i="7" s="1"/>
  <c r="AC41" i="7"/>
  <c r="Y41" i="7" s="1"/>
  <c r="AB32" i="7"/>
  <c r="X32" i="7" s="1"/>
  <c r="AB53" i="7"/>
  <c r="X53" i="7" s="1"/>
  <c r="AB9" i="7"/>
  <c r="X9" i="7" s="1"/>
  <c r="AB52" i="7"/>
  <c r="X52" i="7" s="1"/>
  <c r="AB6" i="7"/>
  <c r="X6" i="7" s="1"/>
  <c r="AC106" i="7"/>
  <c r="Y106" i="7" s="1"/>
  <c r="AB21" i="7"/>
  <c r="X21" i="7" s="1"/>
  <c r="AC75" i="7"/>
  <c r="Y75" i="7" s="1"/>
  <c r="AC76" i="7"/>
  <c r="Y76" i="7" s="1"/>
  <c r="AB77" i="7"/>
  <c r="X77" i="7" s="1"/>
  <c r="AB105" i="7"/>
  <c r="X105" i="7" s="1"/>
  <c r="AB12" i="7"/>
  <c r="X12" i="7" s="1"/>
  <c r="AC10" i="7"/>
  <c r="Y10" i="7" s="1"/>
  <c r="AB34" i="7"/>
  <c r="X34" i="7" s="1"/>
  <c r="AB71" i="7"/>
  <c r="X71" i="7" s="1"/>
  <c r="AB19" i="7"/>
  <c r="X19" i="7" s="1"/>
  <c r="AC59" i="7"/>
  <c r="Y59" i="7" s="1"/>
  <c r="AC39" i="7"/>
  <c r="Y39" i="7" s="1"/>
  <c r="AC87" i="7"/>
  <c r="Y87" i="7" s="1"/>
  <c r="AB41" i="7"/>
  <c r="X41" i="7" s="1"/>
  <c r="AC56" i="7"/>
  <c r="Y56" i="7" s="1"/>
  <c r="AB93" i="7"/>
  <c r="X93" i="7" s="1"/>
  <c r="AB64" i="7"/>
  <c r="X64" i="7" s="1"/>
  <c r="AC6" i="7"/>
  <c r="Y6" i="7" s="1"/>
  <c r="AC95" i="7"/>
  <c r="Y95" i="7" s="1"/>
  <c r="AB44" i="7"/>
  <c r="X44" i="7" s="1"/>
  <c r="AC23" i="7"/>
  <c r="Y23" i="7" s="1"/>
  <c r="AC53" i="7"/>
  <c r="Y53" i="7" s="1"/>
  <c r="AC52" i="7"/>
  <c r="Y52" i="7" s="1"/>
  <c r="AB118" i="7"/>
  <c r="X118" i="7" s="1"/>
  <c r="AC73" i="7"/>
  <c r="Y73" i="7" s="1"/>
  <c r="AC48" i="7"/>
  <c r="Y48" i="7" s="1"/>
  <c r="AB65" i="7"/>
  <c r="X65" i="7" s="1"/>
  <c r="AC28" i="7"/>
  <c r="Y28" i="7" s="1"/>
  <c r="AB10" i="7"/>
  <c r="X10" i="7" s="1"/>
  <c r="AB122" i="7"/>
  <c r="X122" i="7" s="1"/>
  <c r="AC121" i="7"/>
  <c r="Y121" i="7" s="1"/>
  <c r="AC26" i="7"/>
  <c r="Y26" i="7" s="1"/>
  <c r="AB85" i="7"/>
  <c r="X85" i="7" s="1"/>
  <c r="AC97" i="7"/>
  <c r="Y97" i="7" s="1"/>
  <c r="AC82" i="7"/>
  <c r="Y82" i="7" s="1"/>
  <c r="AB31" i="7"/>
  <c r="X31" i="7" s="1"/>
  <c r="AB91" i="7"/>
  <c r="X91" i="7" s="1"/>
  <c r="AC108" i="7"/>
  <c r="Y108" i="7" s="1"/>
  <c r="AC12" i="7"/>
  <c r="Y12" i="7" s="1"/>
  <c r="AB57" i="7"/>
  <c r="X57" i="7" s="1"/>
  <c r="AB109" i="7"/>
  <c r="X109" i="7" s="1"/>
  <c r="AB103" i="7"/>
  <c r="X103" i="7" s="1"/>
  <c r="AB58" i="7"/>
  <c r="X58" i="7" s="1"/>
  <c r="AC32" i="7"/>
  <c r="Y32" i="7" s="1"/>
  <c r="AB59" i="7"/>
  <c r="X59" i="7" s="1"/>
  <c r="AB40" i="7"/>
  <c r="X40" i="7" s="1"/>
  <c r="AB38" i="7"/>
  <c r="X38" i="7" s="1"/>
  <c r="AB86" i="7"/>
  <c r="X86" i="7" s="1"/>
  <c r="AB20" i="7"/>
  <c r="X20" i="7" s="1"/>
  <c r="AC40" i="7"/>
  <c r="Y40" i="7" s="1"/>
  <c r="AC22" i="7"/>
  <c r="Y22" i="7" s="1"/>
  <c r="AC43" i="7"/>
  <c r="Y43" i="7" s="1"/>
  <c r="AB80" i="7"/>
  <c r="X80" i="7" s="1"/>
  <c r="AB95" i="7"/>
  <c r="X95" i="7" s="1"/>
  <c r="AC21" i="7"/>
  <c r="Y21" i="7" s="1"/>
  <c r="AB90" i="7"/>
  <c r="X90" i="7" s="1"/>
  <c r="AC7" i="7"/>
  <c r="Y7" i="7" s="1"/>
  <c r="AC101" i="7"/>
  <c r="Y101" i="7" s="1"/>
  <c r="AB70" i="7"/>
  <c r="X70" i="7" s="1"/>
  <c r="AC44" i="7"/>
  <c r="Y44" i="7" s="1"/>
  <c r="AC47" i="7"/>
  <c r="Y47" i="7" s="1"/>
  <c r="AB87" i="7"/>
  <c r="X87" i="7" s="1"/>
  <c r="AC18" i="7"/>
  <c r="Y18" i="7" s="1"/>
  <c r="AC61" i="7"/>
  <c r="Y61" i="7" s="1"/>
  <c r="AC8" i="7"/>
  <c r="Y8" i="7" s="1"/>
  <c r="AC64" i="7"/>
  <c r="Y64" i="7" s="1"/>
  <c r="AC54" i="7"/>
  <c r="Y54" i="7" s="1"/>
  <c r="AC29" i="7"/>
  <c r="Y29" i="7" s="1"/>
  <c r="AC49" i="7"/>
  <c r="Y49" i="7" s="1"/>
  <c r="AC34" i="7"/>
  <c r="Y34" i="7" s="1"/>
  <c r="AC58" i="7"/>
  <c r="Y58" i="7" s="1"/>
  <c r="AC81" i="7"/>
  <c r="Y81" i="7" s="1"/>
  <c r="AB97" i="7"/>
  <c r="X97" i="7" s="1"/>
  <c r="AB120" i="7"/>
  <c r="X120" i="7" s="1"/>
  <c r="AC99" i="7"/>
  <c r="Y99" i="7" s="1"/>
  <c r="AC119" i="7"/>
  <c r="Y119" i="7" s="1"/>
  <c r="AB106" i="7"/>
  <c r="X106" i="7" s="1"/>
  <c r="AC67" i="7"/>
  <c r="Y67" i="7" s="1"/>
  <c r="AB55" i="7"/>
  <c r="X55" i="7" s="1"/>
  <c r="AB51" i="7"/>
  <c r="X51" i="7" s="1"/>
  <c r="AB116" i="7"/>
  <c r="X116" i="7" s="1"/>
  <c r="AC66" i="7"/>
  <c r="Y66" i="7" s="1"/>
  <c r="AC46" i="7"/>
  <c r="Y46" i="7" s="1"/>
  <c r="AC98" i="7"/>
  <c r="Y98" i="7" s="1"/>
  <c r="AC74" i="7"/>
  <c r="Y74" i="7" s="1"/>
  <c r="AC109" i="7"/>
  <c r="Y109" i="7" s="1"/>
  <c r="AB101" i="7"/>
  <c r="X101" i="7" s="1"/>
  <c r="AB17" i="7"/>
  <c r="X17" i="7" s="1"/>
  <c r="AC122" i="7"/>
  <c r="Y122" i="7" s="1"/>
  <c r="AC105" i="7"/>
  <c r="Y105" i="7" s="1"/>
  <c r="AC17" i="7"/>
  <c r="Y17" i="7" s="1"/>
  <c r="AC117" i="7"/>
  <c r="Y117" i="7" s="1"/>
  <c r="AB22" i="7"/>
  <c r="X22" i="7" s="1"/>
  <c r="AC111" i="7"/>
  <c r="Y111" i="7" s="1"/>
  <c r="AC113" i="7"/>
  <c r="Y113" i="7" s="1"/>
  <c r="AB60" i="7"/>
  <c r="X60" i="7" s="1"/>
  <c r="AC85" i="7"/>
  <c r="Y85" i="7" s="1"/>
  <c r="AC69" i="7"/>
  <c r="Y69" i="7" s="1"/>
  <c r="AB81" i="7"/>
  <c r="X81" i="7" s="1"/>
  <c r="AB119" i="7"/>
  <c r="X119" i="7" s="1"/>
  <c r="AC107" i="7"/>
  <c r="Y107" i="7" s="1"/>
  <c r="AC20" i="7"/>
  <c r="Y20" i="7" s="1"/>
  <c r="AB63" i="7"/>
  <c r="X63" i="7" s="1"/>
  <c r="AC90" i="7"/>
  <c r="Y90" i="7" s="1"/>
  <c r="AB99" i="7"/>
  <c r="X99" i="7" s="1"/>
  <c r="AB8" i="7"/>
  <c r="X8" i="7" s="1"/>
  <c r="AB56" i="7"/>
  <c r="X56" i="7" s="1"/>
  <c r="AC102" i="7"/>
  <c r="Y102" i="7" s="1"/>
  <c r="AB88" i="7"/>
  <c r="X88" i="7" s="1"/>
  <c r="AB115" i="7"/>
  <c r="X115" i="7" s="1"/>
  <c r="AC57" i="7"/>
  <c r="Y57" i="7" s="1"/>
  <c r="AB100" i="7"/>
  <c r="X100" i="7" s="1"/>
  <c r="AB94" i="7"/>
  <c r="X94" i="7" s="1"/>
  <c r="AB48" i="7"/>
  <c r="X48" i="7" s="1"/>
  <c r="AB7" i="7"/>
  <c r="X7" i="7" s="1"/>
  <c r="AB46" i="7"/>
  <c r="X46" i="7" s="1"/>
  <c r="AC33" i="7"/>
  <c r="Y33" i="7" s="1"/>
  <c r="AB72" i="7"/>
  <c r="X72" i="7" s="1"/>
  <c r="AC86" i="7"/>
  <c r="Y86" i="7" s="1"/>
  <c r="AC30" i="7"/>
  <c r="Y30" i="7" s="1"/>
  <c r="AC60" i="7"/>
  <c r="Y60" i="7" s="1"/>
  <c r="AC55" i="7"/>
  <c r="Y55" i="7" s="1"/>
  <c r="AC112" i="7"/>
  <c r="Y112" i="7" s="1"/>
  <c r="AC50" i="7"/>
  <c r="Y50" i="7" s="1"/>
  <c r="AB117" i="7"/>
  <c r="X117" i="7" s="1"/>
  <c r="AC118" i="7"/>
  <c r="Y118" i="7" s="1"/>
  <c r="AC19" i="7"/>
  <c r="Y19" i="7" s="1"/>
  <c r="AB25" i="7"/>
  <c r="X25" i="7" s="1"/>
  <c r="AC24" i="7"/>
  <c r="Y24" i="7" s="1"/>
  <c r="AC51" i="7"/>
  <c r="Y51" i="7" s="1"/>
  <c r="AB24" i="7"/>
  <c r="X24" i="7" s="1"/>
  <c r="AB112" i="7"/>
  <c r="X112" i="7" s="1"/>
  <c r="AB45" i="7"/>
  <c r="X45" i="7" s="1"/>
  <c r="AB68" i="7"/>
  <c r="X68" i="7" s="1"/>
</calcChain>
</file>

<file path=xl/sharedStrings.xml><?xml version="1.0" encoding="utf-8"?>
<sst xmlns="http://schemas.openxmlformats.org/spreadsheetml/2006/main" count="80" uniqueCount="49">
  <si>
    <t>Males</t>
  </si>
  <si>
    <t>Females</t>
  </si>
  <si>
    <t>2013 Recommendation</t>
  </si>
  <si>
    <t>2014 Recommendation</t>
  </si>
  <si>
    <t>2015 Recommendation</t>
  </si>
  <si>
    <t>Final Smoothed Rates</t>
  </si>
  <si>
    <t>2016 Recommendation</t>
  </si>
  <si>
    <t>2017 Recommendation</t>
  </si>
  <si>
    <t>Mortality Improvement Scale Recommendation (AG 38 and VM 20)</t>
  </si>
  <si>
    <t>Males -2016</t>
  </si>
  <si>
    <t>Females -2016</t>
  </si>
  <si>
    <t>Males - 2017</t>
  </si>
  <si>
    <t>Females - 2017</t>
  </si>
  <si>
    <t>2018 Recommendation</t>
  </si>
  <si>
    <t>Males - 2018</t>
  </si>
  <si>
    <t>Females - 2018</t>
  </si>
  <si>
    <t>2019 Recommendation</t>
  </si>
  <si>
    <t>Attained Age</t>
  </si>
  <si>
    <t>Example application:</t>
  </si>
  <si>
    <t>Male, Age 40</t>
  </si>
  <si>
    <r>
      <t>q</t>
    </r>
    <r>
      <rPr>
        <vertAlign val="subscript"/>
        <sz val="11"/>
        <color theme="1"/>
        <rFont val="Calibri"/>
        <family val="2"/>
        <scheme val="minor"/>
      </rPr>
      <t>40</t>
    </r>
    <r>
      <rPr>
        <sz val="11"/>
        <color theme="1"/>
        <rFont val="Calibri"/>
        <family val="2"/>
        <scheme val="minor"/>
      </rPr>
      <t xml:space="preserve"> is mortality rate from 2015 VBT</t>
    </r>
  </si>
  <si>
    <t xml:space="preserve">Mortality rate for a male, age 40 </t>
  </si>
  <si>
    <t>Males - VBT Factor</t>
  </si>
  <si>
    <t>Females - VBT Factor</t>
  </si>
  <si>
    <t>Males - 2019 MI Rates</t>
  </si>
  <si>
    <t>Females - 2019 MI Rates</t>
  </si>
  <si>
    <t>Males - 2018 MI Rates</t>
  </si>
  <si>
    <t>Females - 2018 MI Rates</t>
  </si>
  <si>
    <t>Males - 2017 MI Rates</t>
  </si>
  <si>
    <t>Females - 2017 MI Rates</t>
  </si>
  <si>
    <t>Males -2016 MI Rates</t>
  </si>
  <si>
    <t>Females -2016 MI Rates</t>
  </si>
  <si>
    <t>Males-chg in VBT factor</t>
  </si>
  <si>
    <t>Females-chg in VBT factor</t>
  </si>
  <si>
    <t>2020 Recommendation</t>
  </si>
  <si>
    <t>Males - 2020</t>
  </si>
  <si>
    <t>Females - 2020</t>
  </si>
  <si>
    <t>Mortality Improvement Scale Recommendation (VM 20)</t>
  </si>
  <si>
    <t>Males - 2020 MI Rates</t>
  </si>
  <si>
    <t>Females - 2020 MI Rates</t>
  </si>
  <si>
    <t>Example application:  For a male age 40 mortality as of year-end 2020 use the improvement rate, 0.0047, from cell B48 in the following tab and improve the qx for a male, age 40 for 5.5 years or qx*(1-0.0047)^5.5</t>
  </si>
  <si>
    <t>Year-end 2020 valuation</t>
  </si>
  <si>
    <r>
      <rPr>
        <sz val="11"/>
        <color theme="5"/>
        <rFont val="Calibri"/>
        <family val="2"/>
        <scheme val="minor"/>
      </rPr>
      <t>MI</t>
    </r>
    <r>
      <rPr>
        <vertAlign val="subscript"/>
        <sz val="11"/>
        <color theme="5"/>
        <rFont val="Calibri"/>
        <family val="2"/>
        <scheme val="minor"/>
      </rPr>
      <t>40</t>
    </r>
    <r>
      <rPr>
        <sz val="11"/>
        <color theme="1"/>
        <rFont val="Calibri"/>
        <family val="2"/>
        <scheme val="minor"/>
      </rPr>
      <t xml:space="preserve"> is mortality improvement rate from 2020 recommendation </t>
    </r>
  </si>
  <si>
    <r>
      <t>Improvement applied to q</t>
    </r>
    <r>
      <rPr>
        <vertAlign val="subscript"/>
        <sz val="11"/>
        <color theme="4"/>
        <rFont val="Calibri"/>
        <family val="2"/>
        <scheme val="minor"/>
      </rPr>
      <t>40</t>
    </r>
    <r>
      <rPr>
        <sz val="11"/>
        <color theme="4"/>
        <rFont val="Calibri"/>
        <family val="2"/>
        <scheme val="minor"/>
      </rPr>
      <t xml:space="preserve"> from the middle of 2015 to the end of 2020 or 5.5 years.</t>
    </r>
  </si>
  <si>
    <t>Based on a comparison of the resulting improvement factors from the 2020 data updates, it was determined that the downward trend in mortality improvement implied by application of the standard methodology should be reflected in the recommended scale for this year.  The scale is provided in the next tab.</t>
  </si>
  <si>
    <r>
      <t xml:space="preserve"> = q</t>
    </r>
    <r>
      <rPr>
        <vertAlign val="subscript"/>
        <sz val="11"/>
        <color theme="1"/>
        <rFont val="Calibri"/>
        <family val="2"/>
        <scheme val="minor"/>
      </rPr>
      <t>40</t>
    </r>
    <r>
      <rPr>
        <sz val="11"/>
        <color theme="1"/>
        <rFont val="Calibri"/>
        <family val="2"/>
        <scheme val="minor"/>
      </rPr>
      <t>*(1-</t>
    </r>
    <r>
      <rPr>
        <sz val="11"/>
        <color theme="5"/>
        <rFont val="Calibri"/>
        <family val="2"/>
        <scheme val="minor"/>
      </rPr>
      <t>MI</t>
    </r>
    <r>
      <rPr>
        <vertAlign val="subscript"/>
        <sz val="11"/>
        <color theme="5"/>
        <rFont val="Calibri"/>
        <family val="2"/>
        <scheme val="minor"/>
      </rPr>
      <t>40</t>
    </r>
    <r>
      <rPr>
        <sz val="11"/>
        <color theme="1"/>
        <rFont val="Calibri"/>
        <family val="2"/>
        <scheme val="minor"/>
      </rPr>
      <t>)^(</t>
    </r>
    <r>
      <rPr>
        <sz val="11"/>
        <color theme="4"/>
        <rFont val="Calibri"/>
        <family val="2"/>
        <scheme val="minor"/>
      </rPr>
      <t>5.5</t>
    </r>
    <r>
      <rPr>
        <sz val="11"/>
        <color theme="1"/>
        <rFont val="Calibri"/>
        <family val="2"/>
        <scheme val="minor"/>
      </rPr>
      <t>)</t>
    </r>
  </si>
  <si>
    <r>
      <t xml:space="preserve"> = q</t>
    </r>
    <r>
      <rPr>
        <vertAlign val="subscript"/>
        <sz val="11"/>
        <color theme="1"/>
        <rFont val="Calibri"/>
        <family val="2"/>
        <scheme val="minor"/>
      </rPr>
      <t>40</t>
    </r>
    <r>
      <rPr>
        <sz val="11"/>
        <color theme="1"/>
        <rFont val="Calibri"/>
        <family val="2"/>
        <scheme val="minor"/>
      </rPr>
      <t>*(1-</t>
    </r>
    <r>
      <rPr>
        <sz val="11"/>
        <color theme="5"/>
        <rFont val="Calibri"/>
        <family val="2"/>
        <scheme val="minor"/>
      </rPr>
      <t>0.0047</t>
    </r>
    <r>
      <rPr>
        <sz val="11"/>
        <color theme="1"/>
        <rFont val="Calibri"/>
        <family val="2"/>
        <scheme val="minor"/>
      </rPr>
      <t>)^(</t>
    </r>
    <r>
      <rPr>
        <sz val="11"/>
        <color theme="4"/>
        <rFont val="Calibri"/>
        <family val="2"/>
        <scheme val="minor"/>
      </rPr>
      <t>5.5</t>
    </r>
    <r>
      <rPr>
        <sz val="11"/>
        <color theme="1"/>
        <rFont val="Calibri"/>
        <family val="2"/>
        <scheme val="minor"/>
      </rPr>
      <t>)</t>
    </r>
  </si>
  <si>
    <t>Males - 2019</t>
  </si>
  <si>
    <t>Females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</si>
</sst>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_(* #,##0.0000_);_(* \(#,##0.0000\);_(* &quot;-&quot;??_);_(@_)"/>
    <numFmt numFmtId="166" formatCode="_(* #,##0.0000_);_(* \(#,##0.0000\);_(* &quot;-&quot;????_);_(@_)"/>
  </numFmts>
  <fonts count="16"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u val="singleAccounting"/>
      <sz val="11"/>
      <color theme="1"/>
      <name val="Calibri"/>
      <family val="2"/>
      <scheme val="minor"/>
    </font>
    <font>
      <b/>
      <sz val="11"/>
      <color rgb="FF0070C0"/>
      <name val="Calibri"/>
      <family val="2"/>
      <scheme val="minor"/>
    </font>
    <font>
      <b/>
      <sz val="14"/>
      <color theme="1"/>
      <name val="Calibri"/>
      <family val="2"/>
      <scheme val="minor"/>
    </font>
    <font>
      <sz val="11"/>
      <color theme="4"/>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vertAlign val="subscript"/>
      <sz val="11"/>
      <color theme="1"/>
      <name val="Calibri"/>
      <family val="2"/>
      <scheme val="minor"/>
    </font>
    <font>
      <sz val="11"/>
      <color theme="5"/>
      <name val="Calibri"/>
      <family val="2"/>
      <scheme val="minor"/>
    </font>
    <font>
      <vertAlign val="subscript"/>
      <sz val="11"/>
      <color theme="5"/>
      <name val="Calibri"/>
      <family val="2"/>
      <scheme val="minor"/>
    </font>
    <font>
      <vertAlign val="subscript"/>
      <sz val="11"/>
      <color theme="4"/>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s>
  <borders count="12">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70">
    <xf numFmtId="0" fontId="0" fillId="0" borderId="0" xfId="0"/>
    <xf numFmtId="164" fontId="0" fillId="0" borderId="0" xfId="0" applyNumberFormat="1"/>
    <xf numFmtId="9" fontId="0" fillId="0" borderId="0" xfId="0" applyNumberFormat="1"/>
    <xf numFmtId="0" fontId="1" fillId="0" borderId="0" xfId="0" applyFont="1"/>
    <xf numFmtId="0" fontId="1" fillId="0" borderId="0" xfId="0" applyNumberFormat="1" applyFont="1"/>
    <xf numFmtId="0" fontId="0" fillId="0" borderId="0" xfId="0" applyNumberFormat="1"/>
    <xf numFmtId="0" fontId="0" fillId="0" borderId="0" xfId="1" applyNumberFormat="1" applyFont="1"/>
    <xf numFmtId="0" fontId="0" fillId="0" borderId="0" xfId="0" applyFill="1"/>
    <xf numFmtId="46" fontId="0" fillId="0" borderId="0" xfId="0" applyNumberFormat="1"/>
    <xf numFmtId="0" fontId="3" fillId="0" borderId="0" xfId="0" applyFont="1"/>
    <xf numFmtId="165" fontId="0" fillId="0" borderId="0" xfId="1" applyNumberFormat="1" applyFont="1"/>
    <xf numFmtId="165" fontId="1" fillId="0" borderId="0" xfId="1" applyNumberFormat="1" applyFont="1" applyFill="1" applyAlignment="1">
      <alignment horizontal="center"/>
    </xf>
    <xf numFmtId="165" fontId="0" fillId="0" borderId="0" xfId="1" applyNumberFormat="1" applyFont="1" applyFill="1" applyAlignment="1">
      <alignment horizontal="center"/>
    </xf>
    <xf numFmtId="165" fontId="0" fillId="0" borderId="0" xfId="1" applyNumberFormat="1" applyFont="1" applyFill="1"/>
    <xf numFmtId="165" fontId="4" fillId="0" borderId="0" xfId="1" applyNumberFormat="1" applyFont="1" applyFill="1"/>
    <xf numFmtId="166" fontId="0" fillId="0" borderId="0" xfId="0" applyNumberFormat="1"/>
    <xf numFmtId="165" fontId="5" fillId="0" borderId="0" xfId="1" applyNumberFormat="1" applyFont="1" applyFill="1" applyAlignment="1">
      <alignment horizontal="center"/>
    </xf>
    <xf numFmtId="0" fontId="6" fillId="0" borderId="0" xfId="0" applyNumberFormat="1" applyFont="1"/>
    <xf numFmtId="0" fontId="6" fillId="0" borderId="0" xfId="0" applyFont="1"/>
    <xf numFmtId="0" fontId="0" fillId="2" borderId="0" xfId="0" applyFill="1"/>
    <xf numFmtId="0" fontId="1" fillId="2" borderId="0" xfId="0" applyFont="1" applyFill="1"/>
    <xf numFmtId="46" fontId="0" fillId="2" borderId="0" xfId="0" applyNumberFormat="1" applyFill="1"/>
    <xf numFmtId="0" fontId="6" fillId="0" borderId="0" xfId="0" applyFont="1" applyAlignment="1"/>
    <xf numFmtId="0" fontId="3" fillId="0" borderId="0" xfId="1" applyNumberFormat="1" applyFont="1"/>
    <xf numFmtId="0" fontId="0" fillId="0" borderId="0" xfId="0" applyAlignment="1">
      <alignment horizontal="center"/>
    </xf>
    <xf numFmtId="0" fontId="10" fillId="0" borderId="0" xfId="0" applyFont="1"/>
    <xf numFmtId="0" fontId="0" fillId="0" borderId="0" xfId="1" applyNumberFormat="1" applyFont="1" applyAlignment="1">
      <alignment horizontal="center"/>
    </xf>
    <xf numFmtId="0" fontId="0" fillId="0" borderId="0" xfId="0" applyAlignment="1">
      <alignment horizontal="right"/>
    </xf>
    <xf numFmtId="165" fontId="5" fillId="0" borderId="0" xfId="1" applyNumberFormat="1" applyFont="1" applyFill="1" applyAlignment="1">
      <alignment horizontal="right"/>
    </xf>
    <xf numFmtId="0" fontId="9" fillId="0" borderId="0" xfId="0" applyFont="1" applyAlignment="1">
      <alignment vertical="top"/>
    </xf>
    <xf numFmtId="0" fontId="11" fillId="0" borderId="0" xfId="0" applyFont="1" applyAlignment="1">
      <alignment vertical="top" wrapText="1"/>
    </xf>
    <xf numFmtId="10" fontId="0" fillId="0" borderId="0" xfId="2" applyNumberFormat="1" applyFont="1"/>
    <xf numFmtId="10" fontId="0" fillId="0" borderId="0" xfId="2" applyNumberFormat="1" applyFont="1" applyBorder="1"/>
    <xf numFmtId="10" fontId="0" fillId="0" borderId="3" xfId="2" applyNumberFormat="1" applyFont="1" applyBorder="1"/>
    <xf numFmtId="10" fontId="0" fillId="0" borderId="5" xfId="2" applyNumberFormat="1" applyFont="1" applyBorder="1"/>
    <xf numFmtId="10" fontId="0" fillId="0" borderId="6" xfId="2" applyNumberFormat="1" applyFont="1" applyBorder="1"/>
    <xf numFmtId="10" fontId="0" fillId="3" borderId="0" xfId="2" applyNumberFormat="1" applyFont="1" applyFill="1" applyBorder="1"/>
    <xf numFmtId="10" fontId="0" fillId="4" borderId="0" xfId="2" applyNumberFormat="1" applyFont="1" applyFill="1" applyBorder="1"/>
    <xf numFmtId="10" fontId="0" fillId="0" borderId="2" xfId="2" applyNumberFormat="1" applyFont="1" applyBorder="1"/>
    <xf numFmtId="10" fontId="0" fillId="0" borderId="4" xfId="2" applyNumberFormat="1" applyFont="1" applyBorder="1"/>
    <xf numFmtId="0" fontId="2" fillId="0" borderId="1" xfId="1" applyNumberFormat="1" applyFont="1" applyBorder="1" applyAlignment="1">
      <alignment horizontal="center" wrapText="1"/>
    </xf>
    <xf numFmtId="10" fontId="2" fillId="0" borderId="11" xfId="2" applyNumberFormat="1" applyFont="1" applyFill="1" applyBorder="1" applyAlignment="1">
      <alignment horizontal="center" wrapText="1"/>
    </xf>
    <xf numFmtId="10" fontId="2" fillId="0" borderId="1" xfId="2" applyNumberFormat="1" applyFont="1" applyFill="1" applyBorder="1" applyAlignment="1">
      <alignment horizontal="center" wrapText="1"/>
    </xf>
    <xf numFmtId="10" fontId="2" fillId="0" borderId="1" xfId="2" applyNumberFormat="1" applyFont="1" applyBorder="1" applyAlignment="1">
      <alignment horizontal="center" wrapText="1"/>
    </xf>
    <xf numFmtId="0" fontId="2" fillId="0" borderId="1" xfId="0" applyFont="1" applyBorder="1" applyAlignment="1">
      <alignment wrapText="1"/>
    </xf>
    <xf numFmtId="10" fontId="2" fillId="0" borderId="7" xfId="2" applyNumberFormat="1" applyFont="1" applyBorder="1" applyAlignment="1">
      <alignment horizontal="center" wrapText="1"/>
    </xf>
    <xf numFmtId="0" fontId="0" fillId="0" borderId="1" xfId="0" applyFont="1" applyBorder="1" applyAlignment="1">
      <alignment horizontal="center" wrapText="1"/>
    </xf>
    <xf numFmtId="0" fontId="0" fillId="0" borderId="7" xfId="0" applyFont="1" applyBorder="1" applyAlignment="1">
      <alignment horizontal="center" wrapText="1"/>
    </xf>
    <xf numFmtId="165" fontId="4" fillId="0" borderId="0" xfId="1" applyNumberFormat="1" applyFont="1" applyFill="1" applyAlignment="1">
      <alignment horizontal="center"/>
    </xf>
    <xf numFmtId="165" fontId="6" fillId="0" borderId="0" xfId="1" applyNumberFormat="1" applyFont="1" applyFill="1" applyAlignment="1">
      <alignment horizontal="center"/>
    </xf>
    <xf numFmtId="165" fontId="4" fillId="0" borderId="0" xfId="1" applyNumberFormat="1" applyFont="1" applyFill="1" applyAlignment="1">
      <alignment horizontal="center"/>
    </xf>
    <xf numFmtId="10" fontId="0" fillId="0" borderId="11" xfId="2" applyNumberFormat="1" applyFont="1" applyFill="1" applyBorder="1" applyAlignment="1">
      <alignment horizontal="center" wrapText="1"/>
    </xf>
    <xf numFmtId="10" fontId="0" fillId="0" borderId="1" xfId="2" applyNumberFormat="1" applyFont="1" applyFill="1"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Font="1" applyBorder="1" applyAlignment="1">
      <alignment horizontal="center"/>
    </xf>
    <xf numFmtId="0" fontId="0" fillId="0" borderId="8" xfId="1" applyNumberFormat="1" applyFont="1" applyBorder="1" applyAlignment="1">
      <alignment horizontal="center"/>
    </xf>
    <xf numFmtId="0" fontId="0" fillId="0" borderId="9" xfId="1" applyNumberFormat="1" applyFont="1" applyBorder="1" applyAlignment="1">
      <alignment horizontal="center"/>
    </xf>
    <xf numFmtId="0" fontId="0" fillId="0" borderId="10" xfId="1" applyNumberFormat="1" applyFont="1" applyBorder="1" applyAlignment="1">
      <alignment horizontal="center"/>
    </xf>
    <xf numFmtId="0" fontId="7" fillId="2" borderId="0" xfId="0" applyFont="1" applyFill="1" applyAlignment="1">
      <alignment horizontal="left" wrapText="1"/>
    </xf>
    <xf numFmtId="165" fontId="6" fillId="0" borderId="0" xfId="1" applyNumberFormat="1" applyFont="1" applyFill="1" applyAlignment="1">
      <alignment horizontal="center"/>
    </xf>
    <xf numFmtId="0" fontId="8" fillId="0" borderId="0" xfId="0" applyFont="1" applyAlignment="1">
      <alignment horizontal="left" wrapText="1"/>
    </xf>
    <xf numFmtId="0" fontId="10" fillId="0" borderId="0" xfId="0" applyFont="1" applyAlignment="1">
      <alignment horizontal="left" wrapText="1"/>
    </xf>
    <xf numFmtId="0" fontId="0" fillId="0" borderId="0" xfId="0" applyFont="1" applyAlignment="1">
      <alignment horizontal="left" vertical="top" wrapText="1"/>
    </xf>
    <xf numFmtId="0" fontId="0" fillId="0" borderId="0" xfId="0" quotePrefix="1" applyFont="1" applyAlignment="1">
      <alignment horizontal="left" vertical="top" wrapText="1"/>
    </xf>
    <xf numFmtId="0" fontId="3" fillId="0" borderId="0" xfId="1" applyNumberFormat="1" applyFont="1" applyAlignment="1">
      <alignment horizontal="center" wrapText="1"/>
    </xf>
    <xf numFmtId="0" fontId="0" fillId="0" borderId="0" xfId="0" applyAlignment="1">
      <alignment horizontal="left" wrapText="1"/>
    </xf>
    <xf numFmtId="165" fontId="4" fillId="0" borderId="0" xfId="1" applyNumberFormat="1" applyFont="1"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2020 Scale Final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'2020 Smoothed Scale'!$B$7</c:f>
              <c:strCache>
                <c:ptCount val="1"/>
                <c:pt idx="0">
                  <c:v> Males - 2020 </c:v>
                </c:pt>
              </c:strCache>
            </c:strRef>
          </c:tx>
          <c:spPr>
            <a:ln w="28575" cap="rnd">
              <a:solidFill>
                <a:schemeClr val="accent1"/>
              </a:solidFill>
              <a:round/>
            </a:ln>
            <a:effectLst/>
          </c:spPr>
          <c:marker>
            <c:symbol val="none"/>
          </c:marker>
          <c:val>
            <c:numRef>
              <c:f>'2020 Smoothed Scale'!$B$8:$B$127</c:f>
              <c:numCache>
                <c:formatCode>0.0000</c:formatCode>
                <c:ptCount val="120"/>
                <c:pt idx="0">
                  <c:v>7.0456866216945637E-3</c:v>
                </c:pt>
                <c:pt idx="1">
                  <c:v>7.0456866216945637E-3</c:v>
                </c:pt>
                <c:pt idx="2">
                  <c:v>7.0456866216945637E-3</c:v>
                </c:pt>
                <c:pt idx="3">
                  <c:v>7.0456866216945637E-3</c:v>
                </c:pt>
                <c:pt idx="4">
                  <c:v>7.0456866216945637E-3</c:v>
                </c:pt>
                <c:pt idx="5">
                  <c:v>7.0456866216945637E-3</c:v>
                </c:pt>
                <c:pt idx="6">
                  <c:v>7.0456866216945637E-3</c:v>
                </c:pt>
                <c:pt idx="7">
                  <c:v>7.0456866216945637E-3</c:v>
                </c:pt>
                <c:pt idx="8">
                  <c:v>7.0456866216945637E-3</c:v>
                </c:pt>
                <c:pt idx="9">
                  <c:v>7.0456866216945637E-3</c:v>
                </c:pt>
                <c:pt idx="10">
                  <c:v>7.0456866216945637E-3</c:v>
                </c:pt>
                <c:pt idx="11">
                  <c:v>7.0456866216945637E-3</c:v>
                </c:pt>
                <c:pt idx="12">
                  <c:v>7.0456866216945637E-3</c:v>
                </c:pt>
                <c:pt idx="13">
                  <c:v>7.0456866216945637E-3</c:v>
                </c:pt>
                <c:pt idx="14">
                  <c:v>7.0456866216945637E-3</c:v>
                </c:pt>
                <c:pt idx="15">
                  <c:v>7.0456866216945637E-3</c:v>
                </c:pt>
                <c:pt idx="16">
                  <c:v>6.6542595871559767E-3</c:v>
                </c:pt>
                <c:pt idx="17">
                  <c:v>6.2628325526173896E-3</c:v>
                </c:pt>
                <c:pt idx="18">
                  <c:v>5.8714055180788026E-3</c:v>
                </c:pt>
                <c:pt idx="19">
                  <c:v>5.4799784835402156E-3</c:v>
                </c:pt>
                <c:pt idx="20">
                  <c:v>5.0885514490016286E-3</c:v>
                </c:pt>
                <c:pt idx="21">
                  <c:v>4.6971244144630424E-3</c:v>
                </c:pt>
                <c:pt idx="22">
                  <c:v>4.6971244144630424E-3</c:v>
                </c:pt>
                <c:pt idx="23">
                  <c:v>4.6971244144630424E-3</c:v>
                </c:pt>
                <c:pt idx="24">
                  <c:v>4.6971244144630424E-3</c:v>
                </c:pt>
                <c:pt idx="25">
                  <c:v>4.6971244144630424E-3</c:v>
                </c:pt>
                <c:pt idx="26">
                  <c:v>4.6971244144630424E-3</c:v>
                </c:pt>
                <c:pt idx="27">
                  <c:v>4.6971244144630424E-3</c:v>
                </c:pt>
                <c:pt idx="28">
                  <c:v>4.6971244144630424E-3</c:v>
                </c:pt>
                <c:pt idx="29">
                  <c:v>4.6971244144630424E-3</c:v>
                </c:pt>
                <c:pt idx="30">
                  <c:v>4.6971244144630424E-3</c:v>
                </c:pt>
                <c:pt idx="31">
                  <c:v>4.6971244144630424E-3</c:v>
                </c:pt>
                <c:pt idx="32">
                  <c:v>4.6971244144630424E-3</c:v>
                </c:pt>
                <c:pt idx="33">
                  <c:v>4.6971244144630424E-3</c:v>
                </c:pt>
                <c:pt idx="34">
                  <c:v>4.6971244144630424E-3</c:v>
                </c:pt>
                <c:pt idx="35">
                  <c:v>4.6971244144630424E-3</c:v>
                </c:pt>
                <c:pt idx="36">
                  <c:v>4.6971244144630424E-3</c:v>
                </c:pt>
                <c:pt idx="37">
                  <c:v>4.6971244144630424E-3</c:v>
                </c:pt>
                <c:pt idx="38">
                  <c:v>4.6971244144630424E-3</c:v>
                </c:pt>
                <c:pt idx="39">
                  <c:v>4.6971244144630424E-3</c:v>
                </c:pt>
                <c:pt idx="40">
                  <c:v>4.6971244144630424E-3</c:v>
                </c:pt>
                <c:pt idx="41">
                  <c:v>4.6971244144630424E-3</c:v>
                </c:pt>
                <c:pt idx="42">
                  <c:v>4.6971244144630424E-3</c:v>
                </c:pt>
                <c:pt idx="43">
                  <c:v>4.6971244144630424E-3</c:v>
                </c:pt>
                <c:pt idx="44">
                  <c:v>4.6971244144630424E-3</c:v>
                </c:pt>
                <c:pt idx="45">
                  <c:v>4.6971244144630424E-3</c:v>
                </c:pt>
                <c:pt idx="46">
                  <c:v>4.6971244144630424E-3</c:v>
                </c:pt>
                <c:pt idx="47">
                  <c:v>4.6971244144630424E-3</c:v>
                </c:pt>
                <c:pt idx="48">
                  <c:v>4.6971244144630424E-3</c:v>
                </c:pt>
                <c:pt idx="49">
                  <c:v>4.6971244144630424E-3</c:v>
                </c:pt>
                <c:pt idx="50">
                  <c:v>4.6971244144630424E-3</c:v>
                </c:pt>
                <c:pt idx="51">
                  <c:v>4.6971244144630424E-3</c:v>
                </c:pt>
                <c:pt idx="52">
                  <c:v>4.6971244144630424E-3</c:v>
                </c:pt>
                <c:pt idx="53">
                  <c:v>4.6971244144630424E-3</c:v>
                </c:pt>
                <c:pt idx="54">
                  <c:v>4.6971244144630424E-3</c:v>
                </c:pt>
                <c:pt idx="55">
                  <c:v>4.6971244144630424E-3</c:v>
                </c:pt>
                <c:pt idx="56">
                  <c:v>4.6971244144630424E-3</c:v>
                </c:pt>
                <c:pt idx="57">
                  <c:v>4.6971244144630424E-3</c:v>
                </c:pt>
                <c:pt idx="58">
                  <c:v>4.6971244144630424E-3</c:v>
                </c:pt>
                <c:pt idx="59">
                  <c:v>4.6971244144630424E-3</c:v>
                </c:pt>
                <c:pt idx="60">
                  <c:v>4.6971244144630424E-3</c:v>
                </c:pt>
                <c:pt idx="61">
                  <c:v>4.6971244144630424E-3</c:v>
                </c:pt>
                <c:pt idx="62">
                  <c:v>4.6971244144630424E-3</c:v>
                </c:pt>
                <c:pt idx="63">
                  <c:v>4.6971244144630424E-3</c:v>
                </c:pt>
                <c:pt idx="64">
                  <c:v>4.6971244144630424E-3</c:v>
                </c:pt>
                <c:pt idx="65">
                  <c:v>4.6971244144630424E-3</c:v>
                </c:pt>
                <c:pt idx="66">
                  <c:v>4.6971244144630424E-3</c:v>
                </c:pt>
                <c:pt idx="67">
                  <c:v>4.6971244144630424E-3</c:v>
                </c:pt>
                <c:pt idx="68">
                  <c:v>4.6971244144630424E-3</c:v>
                </c:pt>
                <c:pt idx="69">
                  <c:v>4.6971244144630424E-3</c:v>
                </c:pt>
                <c:pt idx="70">
                  <c:v>4.6971244144630424E-3</c:v>
                </c:pt>
                <c:pt idx="71">
                  <c:v>4.6971244144630424E-3</c:v>
                </c:pt>
                <c:pt idx="72">
                  <c:v>4.6971244144630424E-3</c:v>
                </c:pt>
                <c:pt idx="73">
                  <c:v>4.6971244144630424E-3</c:v>
                </c:pt>
                <c:pt idx="74">
                  <c:v>4.6971244144630424E-3</c:v>
                </c:pt>
                <c:pt idx="75">
                  <c:v>4.6971244144630424E-3</c:v>
                </c:pt>
                <c:pt idx="76">
                  <c:v>4.6971244144630424E-3</c:v>
                </c:pt>
                <c:pt idx="77">
                  <c:v>4.6971244144630424E-3</c:v>
                </c:pt>
                <c:pt idx="78">
                  <c:v>4.6971244144630424E-3</c:v>
                </c:pt>
                <c:pt idx="79">
                  <c:v>4.6971244144630424E-3</c:v>
                </c:pt>
                <c:pt idx="80">
                  <c:v>4.6971244144630424E-3</c:v>
                </c:pt>
                <c:pt idx="81">
                  <c:v>4.6971244144630424E-3</c:v>
                </c:pt>
                <c:pt idx="82">
                  <c:v>4.6971244144630424E-3</c:v>
                </c:pt>
                <c:pt idx="83">
                  <c:v>4.6971244144630424E-3</c:v>
                </c:pt>
                <c:pt idx="84">
                  <c:v>4.6971244144630424E-3</c:v>
                </c:pt>
                <c:pt idx="85">
                  <c:v>4.4973858313300382E-3</c:v>
                </c:pt>
                <c:pt idx="86">
                  <c:v>4.297647248197034E-3</c:v>
                </c:pt>
                <c:pt idx="87">
                  <c:v>4.0979086650640298E-3</c:v>
                </c:pt>
                <c:pt idx="88">
                  <c:v>3.898170081931026E-3</c:v>
                </c:pt>
                <c:pt idx="89">
                  <c:v>3.6984314987980223E-3</c:v>
                </c:pt>
                <c:pt idx="90">
                  <c:v>3.4986929156650185E-3</c:v>
                </c:pt>
                <c:pt idx="91">
                  <c:v>3.2989543325320147E-3</c:v>
                </c:pt>
                <c:pt idx="92">
                  <c:v>3.0992157493990109E-3</c:v>
                </c:pt>
                <c:pt idx="93">
                  <c:v>2.8994771662660072E-3</c:v>
                </c:pt>
                <c:pt idx="94">
                  <c:v>2.6997385831330034E-3</c:v>
                </c:pt>
                <c:pt idx="95">
                  <c:v>2.5000000000000001E-3</c:v>
                </c:pt>
                <c:pt idx="96">
                  <c:v>2.5000000000000001E-3</c:v>
                </c:pt>
                <c:pt idx="97">
                  <c:v>2.5000000000000001E-3</c:v>
                </c:pt>
                <c:pt idx="98">
                  <c:v>2.5000000000000001E-3</c:v>
                </c:pt>
                <c:pt idx="99">
                  <c:v>2.5000000000000001E-3</c:v>
                </c:pt>
                <c:pt idx="100">
                  <c:v>2.5000000000000001E-3</c:v>
                </c:pt>
                <c:pt idx="101">
                  <c:v>2.5000000000000001E-3</c:v>
                </c:pt>
                <c:pt idx="102">
                  <c:v>2.5000000000000001E-3</c:v>
                </c:pt>
                <c:pt idx="103">
                  <c:v>2.5000000000000001E-3</c:v>
                </c:pt>
                <c:pt idx="104">
                  <c:v>2.5000000000000001E-3</c:v>
                </c:pt>
                <c:pt idx="105">
                  <c:v>2.5000000000000001E-3</c:v>
                </c:pt>
                <c:pt idx="106">
                  <c:v>2.5000000000000001E-3</c:v>
                </c:pt>
                <c:pt idx="107">
                  <c:v>2.5000000000000001E-3</c:v>
                </c:pt>
                <c:pt idx="108">
                  <c:v>2.5000000000000001E-3</c:v>
                </c:pt>
                <c:pt idx="109">
                  <c:v>2.5000000000000001E-3</c:v>
                </c:pt>
                <c:pt idx="110">
                  <c:v>2.5000000000000001E-3</c:v>
                </c:pt>
                <c:pt idx="111">
                  <c:v>2.5000000000000001E-3</c:v>
                </c:pt>
                <c:pt idx="112">
                  <c:v>2.5000000000000001E-3</c:v>
                </c:pt>
                <c:pt idx="113">
                  <c:v>2.5000000000000001E-3</c:v>
                </c:pt>
                <c:pt idx="114">
                  <c:v>2.5000000000000001E-3</c:v>
                </c:pt>
                <c:pt idx="115">
                  <c:v>2.5000000000000001E-3</c:v>
                </c:pt>
                <c:pt idx="116">
                  <c:v>2.5000000000000001E-3</c:v>
                </c:pt>
                <c:pt idx="117">
                  <c:v>2.5000000000000001E-3</c:v>
                </c:pt>
                <c:pt idx="118">
                  <c:v>2.5000000000000001E-3</c:v>
                </c:pt>
                <c:pt idx="119">
                  <c:v>2.5000000000000001E-3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E82F-47DB-9065-C7D1B3F7DCD9}"/>
            </c:ext>
          </c:extLst>
        </c:ser>
        <c:ser>
          <c:idx val="1"/>
          <c:order val="1"/>
          <c:tx>
            <c:strRef>
              <c:f>'2020 Smoothed Scale'!$C$7</c:f>
              <c:strCache>
                <c:ptCount val="1"/>
                <c:pt idx="0">
                  <c:v> Females - 2020 </c:v>
                </c:pt>
              </c:strCache>
            </c:strRef>
          </c:tx>
          <c:spPr>
            <a:ln w="28575" cap="rnd">
              <a:solidFill>
                <a:schemeClr val="accent2"/>
              </a:solidFill>
              <a:round/>
            </a:ln>
            <a:effectLst/>
          </c:spPr>
          <c:marker>
            <c:symbol val="none"/>
          </c:marker>
          <c:val>
            <c:numRef>
              <c:f>'2020 Smoothed Scale'!$C$8:$C$127</c:f>
              <c:numCache>
                <c:formatCode>0.0000</c:formatCode>
                <c:ptCount val="120"/>
                <c:pt idx="0">
                  <c:v>5.533648192912374E-3</c:v>
                </c:pt>
                <c:pt idx="1">
                  <c:v>5.533648192912374E-3</c:v>
                </c:pt>
                <c:pt idx="2">
                  <c:v>5.533648192912374E-3</c:v>
                </c:pt>
                <c:pt idx="3">
                  <c:v>5.533648192912374E-3</c:v>
                </c:pt>
                <c:pt idx="4">
                  <c:v>5.533648192912374E-3</c:v>
                </c:pt>
                <c:pt idx="5">
                  <c:v>5.533648192912374E-3</c:v>
                </c:pt>
                <c:pt idx="6">
                  <c:v>5.533648192912374E-3</c:v>
                </c:pt>
                <c:pt idx="7">
                  <c:v>5.533648192912374E-3</c:v>
                </c:pt>
                <c:pt idx="8">
                  <c:v>5.533648192912374E-3</c:v>
                </c:pt>
                <c:pt idx="9">
                  <c:v>5.533648192912374E-3</c:v>
                </c:pt>
                <c:pt idx="10">
                  <c:v>5.533648192912374E-3</c:v>
                </c:pt>
                <c:pt idx="11">
                  <c:v>5.533648192912374E-3</c:v>
                </c:pt>
                <c:pt idx="12">
                  <c:v>5.533648192912374E-3</c:v>
                </c:pt>
                <c:pt idx="13">
                  <c:v>5.533648192912374E-3</c:v>
                </c:pt>
                <c:pt idx="14">
                  <c:v>5.533648192912374E-3</c:v>
                </c:pt>
                <c:pt idx="15">
                  <c:v>5.533648192912374E-3</c:v>
                </c:pt>
                <c:pt idx="16">
                  <c:v>5.2262232933061306E-3</c:v>
                </c:pt>
                <c:pt idx="17">
                  <c:v>4.9187983936998872E-3</c:v>
                </c:pt>
                <c:pt idx="18">
                  <c:v>4.6113734940936438E-3</c:v>
                </c:pt>
                <c:pt idx="19">
                  <c:v>4.3039485944874004E-3</c:v>
                </c:pt>
                <c:pt idx="20">
                  <c:v>3.996523694881157E-3</c:v>
                </c:pt>
                <c:pt idx="21">
                  <c:v>3.6890987952749158E-3</c:v>
                </c:pt>
                <c:pt idx="22">
                  <c:v>3.6890987952749158E-3</c:v>
                </c:pt>
                <c:pt idx="23">
                  <c:v>3.6890987952749158E-3</c:v>
                </c:pt>
                <c:pt idx="24">
                  <c:v>3.6890987952749158E-3</c:v>
                </c:pt>
                <c:pt idx="25">
                  <c:v>3.6890987952749158E-3</c:v>
                </c:pt>
                <c:pt idx="26">
                  <c:v>3.6890987952749158E-3</c:v>
                </c:pt>
                <c:pt idx="27">
                  <c:v>3.6890987952749158E-3</c:v>
                </c:pt>
                <c:pt idx="28">
                  <c:v>3.6890987952749158E-3</c:v>
                </c:pt>
                <c:pt idx="29">
                  <c:v>3.6890987952749158E-3</c:v>
                </c:pt>
                <c:pt idx="30">
                  <c:v>3.6890987952749158E-3</c:v>
                </c:pt>
                <c:pt idx="31">
                  <c:v>3.6890987952749158E-3</c:v>
                </c:pt>
                <c:pt idx="32">
                  <c:v>3.6890987952749158E-3</c:v>
                </c:pt>
                <c:pt idx="33">
                  <c:v>3.6890987952749158E-3</c:v>
                </c:pt>
                <c:pt idx="34">
                  <c:v>3.6890987952749158E-3</c:v>
                </c:pt>
                <c:pt idx="35">
                  <c:v>3.6890987952749158E-3</c:v>
                </c:pt>
                <c:pt idx="36">
                  <c:v>3.6890987952749158E-3</c:v>
                </c:pt>
                <c:pt idx="37">
                  <c:v>3.6890987952749158E-3</c:v>
                </c:pt>
                <c:pt idx="38">
                  <c:v>3.6890987952749158E-3</c:v>
                </c:pt>
                <c:pt idx="39">
                  <c:v>3.6890987952749158E-3</c:v>
                </c:pt>
                <c:pt idx="40">
                  <c:v>3.6890987952749158E-3</c:v>
                </c:pt>
                <c:pt idx="41">
                  <c:v>3.6890987952749158E-3</c:v>
                </c:pt>
                <c:pt idx="42">
                  <c:v>3.6890987952749158E-3</c:v>
                </c:pt>
                <c:pt idx="43">
                  <c:v>3.6890987952749158E-3</c:v>
                </c:pt>
                <c:pt idx="44">
                  <c:v>3.6890987952749158E-3</c:v>
                </c:pt>
                <c:pt idx="45">
                  <c:v>3.6890987952749158E-3</c:v>
                </c:pt>
                <c:pt idx="46">
                  <c:v>3.6890987952749158E-3</c:v>
                </c:pt>
                <c:pt idx="47">
                  <c:v>3.6890987952749158E-3</c:v>
                </c:pt>
                <c:pt idx="48">
                  <c:v>3.6890987952749158E-3</c:v>
                </c:pt>
                <c:pt idx="49">
                  <c:v>3.6890987952749158E-3</c:v>
                </c:pt>
                <c:pt idx="50">
                  <c:v>3.6890987952749158E-3</c:v>
                </c:pt>
                <c:pt idx="51">
                  <c:v>3.6890987952749158E-3</c:v>
                </c:pt>
                <c:pt idx="52">
                  <c:v>3.6890987952749158E-3</c:v>
                </c:pt>
                <c:pt idx="53">
                  <c:v>3.6890987952749158E-3</c:v>
                </c:pt>
                <c:pt idx="54">
                  <c:v>3.6890987952749158E-3</c:v>
                </c:pt>
                <c:pt idx="55">
                  <c:v>3.6890987952749158E-3</c:v>
                </c:pt>
                <c:pt idx="56">
                  <c:v>3.6890987952749158E-3</c:v>
                </c:pt>
                <c:pt idx="57">
                  <c:v>3.6890987952749158E-3</c:v>
                </c:pt>
                <c:pt idx="58">
                  <c:v>3.6890987952749158E-3</c:v>
                </c:pt>
                <c:pt idx="59">
                  <c:v>3.6890987952749158E-3</c:v>
                </c:pt>
                <c:pt idx="60">
                  <c:v>3.6890987952749158E-3</c:v>
                </c:pt>
                <c:pt idx="61">
                  <c:v>3.6890987952749158E-3</c:v>
                </c:pt>
                <c:pt idx="62">
                  <c:v>3.6890987952749158E-3</c:v>
                </c:pt>
                <c:pt idx="63">
                  <c:v>3.6890987952749158E-3</c:v>
                </c:pt>
                <c:pt idx="64">
                  <c:v>3.6890987952749158E-3</c:v>
                </c:pt>
                <c:pt idx="65">
                  <c:v>3.6890987952749158E-3</c:v>
                </c:pt>
                <c:pt idx="66">
                  <c:v>3.6890987952749158E-3</c:v>
                </c:pt>
                <c:pt idx="67">
                  <c:v>3.6890987952749158E-3</c:v>
                </c:pt>
                <c:pt idx="68">
                  <c:v>3.6890987952749158E-3</c:v>
                </c:pt>
                <c:pt idx="69">
                  <c:v>3.6890987952749158E-3</c:v>
                </c:pt>
                <c:pt idx="70">
                  <c:v>3.6890987952749158E-3</c:v>
                </c:pt>
                <c:pt idx="71">
                  <c:v>3.6890987952749158E-3</c:v>
                </c:pt>
                <c:pt idx="72">
                  <c:v>3.6890987952749158E-3</c:v>
                </c:pt>
                <c:pt idx="73">
                  <c:v>3.6890987952749158E-3</c:v>
                </c:pt>
                <c:pt idx="74">
                  <c:v>3.6890987952749158E-3</c:v>
                </c:pt>
                <c:pt idx="75">
                  <c:v>3.6890987952749158E-3</c:v>
                </c:pt>
                <c:pt idx="76">
                  <c:v>3.6890987952749158E-3</c:v>
                </c:pt>
                <c:pt idx="77">
                  <c:v>3.6890987952749158E-3</c:v>
                </c:pt>
                <c:pt idx="78">
                  <c:v>3.6890987952749158E-3</c:v>
                </c:pt>
                <c:pt idx="79">
                  <c:v>3.6890987952749158E-3</c:v>
                </c:pt>
                <c:pt idx="80">
                  <c:v>3.6890987952749158E-3</c:v>
                </c:pt>
                <c:pt idx="81">
                  <c:v>3.6890987952749158E-3</c:v>
                </c:pt>
                <c:pt idx="82">
                  <c:v>3.6890987952749158E-3</c:v>
                </c:pt>
                <c:pt idx="83">
                  <c:v>3.6890987952749158E-3</c:v>
                </c:pt>
                <c:pt idx="84">
                  <c:v>3.6890987952749158E-3</c:v>
                </c:pt>
                <c:pt idx="85">
                  <c:v>3.5809989047953781E-3</c:v>
                </c:pt>
                <c:pt idx="86">
                  <c:v>3.4728990143158404E-3</c:v>
                </c:pt>
                <c:pt idx="87">
                  <c:v>3.3647991238363027E-3</c:v>
                </c:pt>
                <c:pt idx="88">
                  <c:v>3.256699233356765E-3</c:v>
                </c:pt>
                <c:pt idx="89">
                  <c:v>3.1485993428772272E-3</c:v>
                </c:pt>
                <c:pt idx="90">
                  <c:v>3.0404994523976895E-3</c:v>
                </c:pt>
                <c:pt idx="91">
                  <c:v>2.9323995619181518E-3</c:v>
                </c:pt>
                <c:pt idx="92">
                  <c:v>2.8242996714386141E-3</c:v>
                </c:pt>
                <c:pt idx="93">
                  <c:v>2.7161997809590764E-3</c:v>
                </c:pt>
                <c:pt idx="94">
                  <c:v>2.6080998904795386E-3</c:v>
                </c:pt>
                <c:pt idx="95">
                  <c:v>2.5000000000000001E-3</c:v>
                </c:pt>
                <c:pt idx="96">
                  <c:v>2.5000000000000001E-3</c:v>
                </c:pt>
                <c:pt idx="97">
                  <c:v>2.5000000000000001E-3</c:v>
                </c:pt>
                <c:pt idx="98">
                  <c:v>2.5000000000000001E-3</c:v>
                </c:pt>
                <c:pt idx="99">
                  <c:v>2.5000000000000001E-3</c:v>
                </c:pt>
                <c:pt idx="100">
                  <c:v>2.5000000000000001E-3</c:v>
                </c:pt>
                <c:pt idx="101">
                  <c:v>2.5000000000000001E-3</c:v>
                </c:pt>
                <c:pt idx="102">
                  <c:v>2.5000000000000001E-3</c:v>
                </c:pt>
                <c:pt idx="103">
                  <c:v>2.5000000000000001E-3</c:v>
                </c:pt>
                <c:pt idx="104">
                  <c:v>2.5000000000000001E-3</c:v>
                </c:pt>
                <c:pt idx="105">
                  <c:v>2.5000000000000001E-3</c:v>
                </c:pt>
                <c:pt idx="106">
                  <c:v>2.5000000000000001E-3</c:v>
                </c:pt>
                <c:pt idx="107">
                  <c:v>2.5000000000000001E-3</c:v>
                </c:pt>
                <c:pt idx="108">
                  <c:v>2.5000000000000001E-3</c:v>
                </c:pt>
                <c:pt idx="109">
                  <c:v>2.5000000000000001E-3</c:v>
                </c:pt>
                <c:pt idx="110">
                  <c:v>2.5000000000000001E-3</c:v>
                </c:pt>
                <c:pt idx="111">
                  <c:v>2.5000000000000001E-3</c:v>
                </c:pt>
                <c:pt idx="112">
                  <c:v>2.5000000000000001E-3</c:v>
                </c:pt>
                <c:pt idx="113">
                  <c:v>2.5000000000000001E-3</c:v>
                </c:pt>
                <c:pt idx="114">
                  <c:v>2.5000000000000001E-3</c:v>
                </c:pt>
                <c:pt idx="115">
                  <c:v>2.5000000000000001E-3</c:v>
                </c:pt>
                <c:pt idx="116">
                  <c:v>2.5000000000000001E-3</c:v>
                </c:pt>
                <c:pt idx="117">
                  <c:v>2.5000000000000001E-3</c:v>
                </c:pt>
                <c:pt idx="118">
                  <c:v>2.5000000000000001E-3</c:v>
                </c:pt>
                <c:pt idx="119">
                  <c:v>2.5000000000000001E-3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E82F-47DB-9065-C7D1B3F7DCD9}"/>
            </c:ext>
          </c:extLst>
        </c:ser>
        <c:dLbls>
          <c:showLegendKey val="0"/>
          <c:showVal val="0"/>
          <c:showCatName val="0"/>
          <c:showSerName val="0"/>
          <c:showPercent val="0"/>
          <c:showBubbleSize val="0"/>
        </c:dLbls>
        <c:smooth val="0"/>
        <c:axId val="668212560"/>
        <c:axId val="668222752"/>
      </c:lineChart>
      <c:catAx>
        <c:axId val="66821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22752"/>
        <c:crosses val="autoZero"/>
        <c:auto val="1"/>
        <c:lblAlgn val="ctr"/>
        <c:lblOffset val="100"/>
        <c:noMultiLvlLbl val="0"/>
      </c:catAx>
      <c:valAx>
        <c:axId val="668222752"/>
        <c:scaling>
          <c:orientation val="minMax"/>
          <c:max val="2.0000000000000004E-2"/>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12560"/>
        <c:crosses val="autoZero"/>
        <c:crossBetween val="between"/>
        <c:majorUnit val="2.0000000000000005E-3"/>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15</xdr:row>
      <xdr:rowOff>123825</xdr:rowOff>
    </xdr:from>
    <xdr:to>
      <xdr:col>5</xdr:col>
      <xdr:colOff>427355</xdr:colOff>
      <xdr:row>22</xdr:row>
      <xdr:rowOff>95250</xdr:rowOff>
    </xdr:to>
    <xdr:pic>
      <xdr:nvPicPr>
        <xdr:cNvPr id="2" name="Picture 1">
          <a:extLst>
            <a:ext uri="{FF2B5EF4-FFF2-40B4-BE49-F238E27FC236}">
              <a16:creationId xmlns:a16="http://schemas.microsoft.com/office/drawing/2014/main" id="{C60AD0E9-B8E0-4230-BD74-BDA4F551F4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371850"/>
          <a:ext cx="2780030" cy="1238250"/>
        </a:xfrm>
        <a:prstGeom prst="rect">
          <a:avLst/>
        </a:prstGeom>
        <a:noFill/>
        <a:ln>
          <a:noFill/>
        </a:ln>
      </xdr:spPr>
    </xdr:pic>
    <xdr:clientData/>
  </xdr:twoCellAnchor>
  <xdr:twoCellAnchor editAs="oneCell">
    <xdr:from>
      <xdr:col>6</xdr:col>
      <xdr:colOff>257175</xdr:colOff>
      <xdr:row>14</xdr:row>
      <xdr:rowOff>0</xdr:rowOff>
    </xdr:from>
    <xdr:to>
      <xdr:col>10</xdr:col>
      <xdr:colOff>600075</xdr:colOff>
      <xdr:row>22</xdr:row>
      <xdr:rowOff>58420</xdr:rowOff>
    </xdr:to>
    <xdr:pic>
      <xdr:nvPicPr>
        <xdr:cNvPr id="3" name="Picture 2">
          <a:extLst>
            <a:ext uri="{FF2B5EF4-FFF2-40B4-BE49-F238E27FC236}">
              <a16:creationId xmlns:a16="http://schemas.microsoft.com/office/drawing/2014/main" id="{B03F3407-C8C2-481C-A100-DBD93F9564D8}"/>
            </a:ext>
          </a:extLst>
        </xdr:cNvPr>
        <xdr:cNvPicPr/>
      </xdr:nvPicPr>
      <xdr:blipFill>
        <a:blip xmlns:r="http://schemas.openxmlformats.org/officeDocument/2006/relationships" r:embed="rId2"/>
        <a:stretch>
          <a:fillRect/>
        </a:stretch>
      </xdr:blipFill>
      <xdr:spPr>
        <a:xfrm>
          <a:off x="4086225" y="3067050"/>
          <a:ext cx="2781300" cy="1506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369253</xdr:colOff>
      <xdr:row>11</xdr:row>
      <xdr:rowOff>97632</xdr:rowOff>
    </xdr:from>
    <xdr:to>
      <xdr:col>11</xdr:col>
      <xdr:colOff>725170</xdr:colOff>
      <xdr:row>27</xdr:row>
      <xdr:rowOff>61912</xdr:rowOff>
    </xdr:to>
    <xdr:graphicFrame macro="">
      <xdr:nvGraphicFramePr>
        <xdr:cNvPr id="2" name="Chart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130</xdr:row>
      <xdr:rowOff>126365</xdr:rowOff>
    </xdr:from>
    <xdr:to>
      <xdr:col>2</xdr:col>
      <xdr:colOff>839470</xdr:colOff>
      <xdr:row>137</xdr:row>
      <xdr:rowOff>101600</xdr:rowOff>
    </xdr:to>
    <xdr:pic>
      <xdr:nvPicPr>
        <xdr:cNvPr id="3" name="Picture 2">
          <a:extLst>
            <a:ext uri="{FF2B5EF4-FFF2-40B4-BE49-F238E27FC236}">
              <a16:creationId xmlns:a16="http://schemas.microsoft.com/office/drawing/2014/main" id="{A1610CB2-1BD4-4F7C-9C26-16213E97213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4919940"/>
          <a:ext cx="2687320" cy="1308735"/>
        </a:xfrm>
        <a:prstGeom prst="rect">
          <a:avLst/>
        </a:prstGeom>
        <a:noFill/>
        <a:ln>
          <a:noFill/>
        </a:ln>
      </xdr:spPr>
    </xdr:pic>
    <xdr:clientData/>
  </xdr:twoCellAnchor>
  <xdr:twoCellAnchor editAs="oneCell">
    <xdr:from>
      <xdr:col>3</xdr:col>
      <xdr:colOff>190500</xdr:colOff>
      <xdr:row>129</xdr:row>
      <xdr:rowOff>0</xdr:rowOff>
    </xdr:from>
    <xdr:to>
      <xdr:col>6</xdr:col>
      <xdr:colOff>571500</xdr:colOff>
      <xdr:row>137</xdr:row>
      <xdr:rowOff>62230</xdr:rowOff>
    </xdr:to>
    <xdr:pic>
      <xdr:nvPicPr>
        <xdr:cNvPr id="4" name="Picture 3">
          <a:extLst>
            <a:ext uri="{FF2B5EF4-FFF2-40B4-BE49-F238E27FC236}">
              <a16:creationId xmlns:a16="http://schemas.microsoft.com/office/drawing/2014/main" id="{0BF8F403-8114-4625-94EC-7B9008BC9D61}"/>
            </a:ext>
          </a:extLst>
        </xdr:cNvPr>
        <xdr:cNvPicPr/>
      </xdr:nvPicPr>
      <xdr:blipFill>
        <a:blip xmlns:r="http://schemas.openxmlformats.org/officeDocument/2006/relationships" r:embed="rId3"/>
        <a:stretch>
          <a:fillRect/>
        </a:stretch>
      </xdr:blipFill>
      <xdr:spPr>
        <a:xfrm>
          <a:off x="3076575" y="24603075"/>
          <a:ext cx="2695575" cy="15862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130</xdr:row>
      <xdr:rowOff>124460</xdr:rowOff>
    </xdr:from>
    <xdr:to>
      <xdr:col>2</xdr:col>
      <xdr:colOff>892810</xdr:colOff>
      <xdr:row>137</xdr:row>
      <xdr:rowOff>86360</xdr:rowOff>
    </xdr:to>
    <xdr:pic>
      <xdr:nvPicPr>
        <xdr:cNvPr id="2" name="Picture 1">
          <a:extLst>
            <a:ext uri="{FF2B5EF4-FFF2-40B4-BE49-F238E27FC236}">
              <a16:creationId xmlns:a16="http://schemas.microsoft.com/office/drawing/2014/main" id="{972C3F0C-493C-4A52-AD78-DEC0E1F5D2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921720"/>
          <a:ext cx="2782570" cy="1239520"/>
        </a:xfrm>
        <a:prstGeom prst="rect">
          <a:avLst/>
        </a:prstGeom>
        <a:noFill/>
        <a:ln>
          <a:noFill/>
        </a:ln>
      </xdr:spPr>
    </xdr:pic>
    <xdr:clientData/>
  </xdr:twoCellAnchor>
  <xdr:twoCellAnchor editAs="oneCell">
    <xdr:from>
      <xdr:col>4</xdr:col>
      <xdr:colOff>72390</xdr:colOff>
      <xdr:row>129</xdr:row>
      <xdr:rowOff>0</xdr:rowOff>
    </xdr:from>
    <xdr:to>
      <xdr:col>6</xdr:col>
      <xdr:colOff>962660</xdr:colOff>
      <xdr:row>137</xdr:row>
      <xdr:rowOff>46990</xdr:rowOff>
    </xdr:to>
    <xdr:pic>
      <xdr:nvPicPr>
        <xdr:cNvPr id="3" name="Picture 2">
          <a:extLst>
            <a:ext uri="{FF2B5EF4-FFF2-40B4-BE49-F238E27FC236}">
              <a16:creationId xmlns:a16="http://schemas.microsoft.com/office/drawing/2014/main" id="{EF9165CC-8F3E-42F3-8868-C6074C68885F}"/>
            </a:ext>
          </a:extLst>
        </xdr:cNvPr>
        <xdr:cNvPicPr/>
      </xdr:nvPicPr>
      <xdr:blipFill>
        <a:blip xmlns:r="http://schemas.openxmlformats.org/officeDocument/2006/relationships" r:embed="rId2"/>
        <a:stretch>
          <a:fillRect/>
        </a:stretch>
      </xdr:blipFill>
      <xdr:spPr>
        <a:xfrm>
          <a:off x="3219450" y="23614380"/>
          <a:ext cx="2781300" cy="15100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702310</xdr:colOff>
      <xdr:row>16</xdr:row>
      <xdr:rowOff>36830</xdr:rowOff>
    </xdr:from>
    <xdr:to>
      <xdr:col>4</xdr:col>
      <xdr:colOff>389890</xdr:colOff>
      <xdr:row>16</xdr:row>
      <xdr:rowOff>158750</xdr:rowOff>
    </xdr:to>
    <xdr:sp macro="" textlink="">
      <xdr:nvSpPr>
        <xdr:cNvPr id="2" name="Arrow: Right 1">
          <a:extLst>
            <a:ext uri="{FF2B5EF4-FFF2-40B4-BE49-F238E27FC236}">
              <a16:creationId xmlns:a16="http://schemas.microsoft.com/office/drawing/2014/main" id="{2858A9A8-FB80-4843-BC9E-7849D5C60042}"/>
            </a:ext>
          </a:extLst>
        </xdr:cNvPr>
        <xdr:cNvSpPr/>
      </xdr:nvSpPr>
      <xdr:spPr>
        <a:xfrm>
          <a:off x="3148330" y="3648710"/>
          <a:ext cx="50292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editAs="oneCell">
    <xdr:from>
      <xdr:col>0</xdr:col>
      <xdr:colOff>0</xdr:colOff>
      <xdr:row>24</xdr:row>
      <xdr:rowOff>124460</xdr:rowOff>
    </xdr:from>
    <xdr:to>
      <xdr:col>3</xdr:col>
      <xdr:colOff>1270</xdr:colOff>
      <xdr:row>31</xdr:row>
      <xdr:rowOff>86360</xdr:rowOff>
    </xdr:to>
    <xdr:pic>
      <xdr:nvPicPr>
        <xdr:cNvPr id="3" name="Picture 2">
          <a:extLst>
            <a:ext uri="{FF2B5EF4-FFF2-40B4-BE49-F238E27FC236}">
              <a16:creationId xmlns:a16="http://schemas.microsoft.com/office/drawing/2014/main" id="{80203A8D-8472-4E8A-96F2-0976BC34FD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54600"/>
          <a:ext cx="2782570" cy="1239520"/>
        </a:xfrm>
        <a:prstGeom prst="rect">
          <a:avLst/>
        </a:prstGeom>
        <a:noFill/>
        <a:ln>
          <a:noFill/>
        </a:ln>
      </xdr:spPr>
    </xdr:pic>
    <xdr:clientData/>
  </xdr:twoCellAnchor>
  <xdr:twoCellAnchor editAs="oneCell">
    <xdr:from>
      <xdr:col>3</xdr:col>
      <xdr:colOff>422910</xdr:colOff>
      <xdr:row>23</xdr:row>
      <xdr:rowOff>76200</xdr:rowOff>
    </xdr:from>
    <xdr:to>
      <xdr:col>7</xdr:col>
      <xdr:colOff>228600</xdr:colOff>
      <xdr:row>31</xdr:row>
      <xdr:rowOff>46990</xdr:rowOff>
    </xdr:to>
    <xdr:pic>
      <xdr:nvPicPr>
        <xdr:cNvPr id="4" name="Picture 3">
          <a:extLst>
            <a:ext uri="{FF2B5EF4-FFF2-40B4-BE49-F238E27FC236}">
              <a16:creationId xmlns:a16="http://schemas.microsoft.com/office/drawing/2014/main" id="{8E4E9A9C-B1CE-477C-870D-E3910D7D0003}"/>
            </a:ext>
          </a:extLst>
        </xdr:cNvPr>
        <xdr:cNvPicPr/>
      </xdr:nvPicPr>
      <xdr:blipFill>
        <a:blip xmlns:r="http://schemas.openxmlformats.org/officeDocument/2006/relationships" r:embed="rId2"/>
        <a:stretch>
          <a:fillRect/>
        </a:stretch>
      </xdr:blipFill>
      <xdr:spPr>
        <a:xfrm>
          <a:off x="3118485" y="5095875"/>
          <a:ext cx="2863215" cy="1494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124"/>
  <sheetViews>
    <sheetView workbookViewId="0">
      <selection activeCell="A36" sqref="A36"/>
    </sheetView>
  </sheetViews>
  <sheetFormatPr defaultRowHeight="14.4" x14ac:dyDescent="0.3"/>
  <cols>
    <col min="1" max="7" width="8.44140625" style="24" customWidth="1"/>
    <col min="8" max="8" width="9.5546875" style="31" customWidth="1"/>
    <col min="9" max="9" width="9.109375" style="31" bestFit="1" customWidth="1"/>
    <col min="10" max="11" width="8.77734375" style="31"/>
    <col min="14" max="14" width="8.88671875" style="31" customWidth="1"/>
    <col min="15" max="15" width="10.109375" style="31" customWidth="1"/>
    <col min="16" max="27" width="8.77734375" style="31"/>
    <col min="28" max="28" width="10.44140625" style="31" bestFit="1" customWidth="1"/>
    <col min="29" max="29" width="11.88671875" style="31" bestFit="1" customWidth="1"/>
  </cols>
  <sheetData>
    <row r="2" spans="1:29" ht="15" thickBot="1" x14ac:dyDescent="0.35"/>
    <row r="3" spans="1:29" x14ac:dyDescent="0.3">
      <c r="B3" s="55">
        <v>2020</v>
      </c>
      <c r="C3" s="56"/>
      <c r="D3" s="56"/>
      <c r="E3" s="56"/>
      <c r="F3" s="56"/>
      <c r="G3" s="57"/>
      <c r="H3" s="55">
        <v>2019</v>
      </c>
      <c r="I3" s="56"/>
      <c r="J3" s="56"/>
      <c r="K3" s="56"/>
      <c r="L3" s="56"/>
      <c r="M3" s="57"/>
      <c r="N3" s="55">
        <v>2018</v>
      </c>
      <c r="O3" s="56"/>
      <c r="P3" s="56"/>
      <c r="Q3" s="56"/>
      <c r="R3" s="56"/>
      <c r="S3" s="57"/>
      <c r="T3" s="53">
        <v>2017</v>
      </c>
      <c r="U3" s="54"/>
      <c r="V3" s="54"/>
      <c r="W3" s="54"/>
      <c r="X3" s="54"/>
      <c r="Y3" s="54"/>
      <c r="Z3" s="58">
        <v>2016</v>
      </c>
      <c r="AA3" s="59"/>
      <c r="AB3" s="59"/>
      <c r="AC3" s="60"/>
    </row>
    <row r="4" spans="1:29" s="44" customFormat="1" ht="57.6" x14ac:dyDescent="0.3">
      <c r="A4" s="40" t="s">
        <v>17</v>
      </c>
      <c r="B4" s="51" t="s">
        <v>38</v>
      </c>
      <c r="C4" s="52" t="s">
        <v>39</v>
      </c>
      <c r="D4" s="43" t="s">
        <v>22</v>
      </c>
      <c r="E4" s="43" t="s">
        <v>23</v>
      </c>
      <c r="F4" s="46" t="s">
        <v>32</v>
      </c>
      <c r="G4" s="47" t="s">
        <v>33</v>
      </c>
      <c r="H4" s="41" t="s">
        <v>24</v>
      </c>
      <c r="I4" s="42" t="s">
        <v>25</v>
      </c>
      <c r="J4" s="43" t="s">
        <v>22</v>
      </c>
      <c r="K4" s="43" t="s">
        <v>23</v>
      </c>
      <c r="L4" s="46" t="s">
        <v>32</v>
      </c>
      <c r="M4" s="47" t="s">
        <v>33</v>
      </c>
      <c r="N4" s="41" t="s">
        <v>26</v>
      </c>
      <c r="O4" s="42" t="s">
        <v>27</v>
      </c>
      <c r="P4" s="43" t="s">
        <v>22</v>
      </c>
      <c r="Q4" s="43" t="s">
        <v>23</v>
      </c>
      <c r="R4" s="46" t="s">
        <v>32</v>
      </c>
      <c r="S4" s="47" t="s">
        <v>33</v>
      </c>
      <c r="T4" s="41" t="s">
        <v>28</v>
      </c>
      <c r="U4" s="42" t="s">
        <v>29</v>
      </c>
      <c r="V4" s="43" t="s">
        <v>22</v>
      </c>
      <c r="W4" s="43" t="s">
        <v>23</v>
      </c>
      <c r="X4" s="46" t="s">
        <v>32</v>
      </c>
      <c r="Y4" s="47" t="s">
        <v>33</v>
      </c>
      <c r="Z4" s="41" t="s">
        <v>30</v>
      </c>
      <c r="AA4" s="42" t="s">
        <v>31</v>
      </c>
      <c r="AB4" s="43" t="s">
        <v>22</v>
      </c>
      <c r="AC4" s="45" t="s">
        <v>23</v>
      </c>
    </row>
    <row r="5" spans="1:29" x14ac:dyDescent="0.3">
      <c r="A5" s="26">
        <v>0</v>
      </c>
      <c r="B5" s="38">
        <v>7.0456866216945637E-3</v>
      </c>
      <c r="C5" s="31">
        <v>5.533648192912374E-3</v>
      </c>
      <c r="D5" s="32">
        <f>(1-B5)^5.5</f>
        <v>0.96185801214929267</v>
      </c>
      <c r="E5" s="32">
        <f>(1-C5)^5.5</f>
        <v>0.96994143511182906</v>
      </c>
      <c r="F5" s="36">
        <f>-J5+D5</f>
        <v>4.2254351296113768E-3</v>
      </c>
      <c r="G5" s="36">
        <f>-K5+E5</f>
        <v>1.8311289632357841E-3</v>
      </c>
      <c r="H5" s="38">
        <v>9.5741192200842398E-3</v>
      </c>
      <c r="I5" s="32">
        <v>7.1761819242751688E-3</v>
      </c>
      <c r="J5" s="32">
        <f>(1-H5)^4.5</f>
        <v>0.9576325770196813</v>
      </c>
      <c r="K5" s="32">
        <f>(1-I5)^4.5</f>
        <v>0.96811030614859328</v>
      </c>
      <c r="L5" s="36">
        <f>-P5+J5</f>
        <v>5.7810690005485332E-3</v>
      </c>
      <c r="M5" s="36">
        <f>-Q5+K5</f>
        <v>9.6733567711926316E-4</v>
      </c>
      <c r="N5" s="38">
        <v>1.4E-2</v>
      </c>
      <c r="O5" s="32">
        <v>9.4999999999999998E-3</v>
      </c>
      <c r="P5" s="32">
        <f>(1-N5)^3.5</f>
        <v>0.95185150801913276</v>
      </c>
      <c r="Q5" s="32">
        <f>(1-O5)^3.5</f>
        <v>0.96714297047147402</v>
      </c>
      <c r="R5" s="37">
        <f>-V5+P5</f>
        <v>-1.3515132973902499E-2</v>
      </c>
      <c r="S5" s="37">
        <f>-W5+Q5</f>
        <v>-9.2759800297617101E-3</v>
      </c>
      <c r="T5" s="38">
        <v>1.4E-2</v>
      </c>
      <c r="U5" s="32">
        <v>9.4999999999999998E-3</v>
      </c>
      <c r="V5" s="32">
        <f t="shared" ref="V5:V68" si="0">(1-T5)^2.5</f>
        <v>0.96536664099303526</v>
      </c>
      <c r="W5" s="32">
        <f t="shared" ref="W5:W68" si="1">(1-U5)^2.5</f>
        <v>0.97641895050123573</v>
      </c>
      <c r="X5" s="37">
        <f>-AB5+V5</f>
        <v>-7.0121012545522055E-3</v>
      </c>
      <c r="Y5" s="37">
        <f>-AC5+W5</f>
        <v>-1.1656366317652767E-3</v>
      </c>
      <c r="Z5" s="38">
        <v>1.8499999999999999E-2</v>
      </c>
      <c r="AA5" s="32">
        <v>1.4999999999999999E-2</v>
      </c>
      <c r="AB5" s="32">
        <f>(1-Z5)^1.5</f>
        <v>0.97237874224758747</v>
      </c>
      <c r="AC5" s="33">
        <f>(1-AA5)^1.5</f>
        <v>0.977584587133001</v>
      </c>
    </row>
    <row r="6" spans="1:29" x14ac:dyDescent="0.3">
      <c r="A6" s="26">
        <v>1</v>
      </c>
      <c r="B6" s="38">
        <v>7.0456866216945637E-3</v>
      </c>
      <c r="C6" s="31">
        <v>5.533648192912374E-3</v>
      </c>
      <c r="D6" s="32">
        <f t="shared" ref="D6:D69" si="2">(1-B6)^5.5</f>
        <v>0.96185801214929267</v>
      </c>
      <c r="E6" s="32">
        <f t="shared" ref="E6:E69" si="3">(1-C6)^5.5</f>
        <v>0.96994143511182906</v>
      </c>
      <c r="F6" s="36">
        <f t="shared" ref="F6:F69" si="4">-J6+D6</f>
        <v>4.2254351296113768E-3</v>
      </c>
      <c r="G6" s="36">
        <f t="shared" ref="G6:G69" si="5">-K6+E6</f>
        <v>1.8311289632357841E-3</v>
      </c>
      <c r="H6" s="38">
        <v>9.5741192200842398E-3</v>
      </c>
      <c r="I6" s="32">
        <v>7.1761819242751688E-3</v>
      </c>
      <c r="J6" s="32">
        <f t="shared" ref="J6:J69" si="6">(1-H6)^4.5</f>
        <v>0.9576325770196813</v>
      </c>
      <c r="K6" s="32">
        <f t="shared" ref="K6:K69" si="7">(1-I6)^4.5</f>
        <v>0.96811030614859328</v>
      </c>
      <c r="L6" s="36">
        <f t="shared" ref="L6:L69" si="8">-P6+J6</f>
        <v>5.7810690005485332E-3</v>
      </c>
      <c r="M6" s="36">
        <f t="shared" ref="M6:M69" si="9">-Q6+K6</f>
        <v>9.6733567711926316E-4</v>
      </c>
      <c r="N6" s="38">
        <v>1.4E-2</v>
      </c>
      <c r="O6" s="32">
        <v>9.4999999999999998E-3</v>
      </c>
      <c r="P6" s="32">
        <f t="shared" ref="P6:P69" si="10">(1-N6)^3.5</f>
        <v>0.95185150801913276</v>
      </c>
      <c r="Q6" s="32">
        <f t="shared" ref="Q6:Q69" si="11">(1-O6)^3.5</f>
        <v>0.96714297047147402</v>
      </c>
      <c r="R6" s="37">
        <f t="shared" ref="R6:R69" si="12">-V6+P6</f>
        <v>-1.3515132973902499E-2</v>
      </c>
      <c r="S6" s="37">
        <f t="shared" ref="S6:S69" si="13">-W6+Q6</f>
        <v>-9.2759800297617101E-3</v>
      </c>
      <c r="T6" s="38">
        <v>1.4E-2</v>
      </c>
      <c r="U6" s="32">
        <v>9.4999999999999998E-3</v>
      </c>
      <c r="V6" s="32">
        <f t="shared" si="0"/>
        <v>0.96536664099303526</v>
      </c>
      <c r="W6" s="32">
        <f t="shared" si="1"/>
        <v>0.97641895050123573</v>
      </c>
      <c r="X6" s="37">
        <f t="shared" ref="X6:X69" si="14">-AB6+V6</f>
        <v>-7.0121012545522055E-3</v>
      </c>
      <c r="Y6" s="37">
        <f t="shared" ref="Y6:Y69" si="15">-AC6+W6</f>
        <v>-1.1656366317652767E-3</v>
      </c>
      <c r="Z6" s="38">
        <v>1.8499999999999999E-2</v>
      </c>
      <c r="AA6" s="32">
        <v>1.4999999999999999E-2</v>
      </c>
      <c r="AB6" s="32">
        <f t="shared" ref="AB6:AB69" si="16">(1-Z6)^1.5</f>
        <v>0.97237874224758747</v>
      </c>
      <c r="AC6" s="33">
        <f t="shared" ref="AC6:AC69" si="17">(1-AA6)^1.5</f>
        <v>0.977584587133001</v>
      </c>
    </row>
    <row r="7" spans="1:29" x14ac:dyDescent="0.3">
      <c r="A7" s="26">
        <v>2</v>
      </c>
      <c r="B7" s="38">
        <v>7.0456866216945637E-3</v>
      </c>
      <c r="C7" s="31">
        <v>5.533648192912374E-3</v>
      </c>
      <c r="D7" s="32">
        <f t="shared" si="2"/>
        <v>0.96185801214929267</v>
      </c>
      <c r="E7" s="32">
        <f t="shared" si="3"/>
        <v>0.96994143511182906</v>
      </c>
      <c r="F7" s="36">
        <f t="shared" si="4"/>
        <v>4.2254351296113768E-3</v>
      </c>
      <c r="G7" s="36">
        <f t="shared" si="5"/>
        <v>1.8311289632357841E-3</v>
      </c>
      <c r="H7" s="38">
        <v>9.5741192200842398E-3</v>
      </c>
      <c r="I7" s="32">
        <v>7.1761819242751688E-3</v>
      </c>
      <c r="J7" s="32">
        <f t="shared" si="6"/>
        <v>0.9576325770196813</v>
      </c>
      <c r="K7" s="32">
        <f t="shared" si="7"/>
        <v>0.96811030614859328</v>
      </c>
      <c r="L7" s="36">
        <f t="shared" si="8"/>
        <v>5.7810690005485332E-3</v>
      </c>
      <c r="M7" s="36">
        <f t="shared" si="9"/>
        <v>9.6733567711926316E-4</v>
      </c>
      <c r="N7" s="38">
        <v>1.4E-2</v>
      </c>
      <c r="O7" s="32">
        <v>9.4999999999999998E-3</v>
      </c>
      <c r="P7" s="32">
        <f t="shared" si="10"/>
        <v>0.95185150801913276</v>
      </c>
      <c r="Q7" s="32">
        <f t="shared" si="11"/>
        <v>0.96714297047147402</v>
      </c>
      <c r="R7" s="37">
        <f t="shared" si="12"/>
        <v>-1.3515132973902499E-2</v>
      </c>
      <c r="S7" s="37">
        <f t="shared" si="13"/>
        <v>-9.2759800297617101E-3</v>
      </c>
      <c r="T7" s="38">
        <v>1.4E-2</v>
      </c>
      <c r="U7" s="32">
        <v>9.4999999999999998E-3</v>
      </c>
      <c r="V7" s="32">
        <f t="shared" si="0"/>
        <v>0.96536664099303526</v>
      </c>
      <c r="W7" s="32">
        <f t="shared" si="1"/>
        <v>0.97641895050123573</v>
      </c>
      <c r="X7" s="37">
        <f t="shared" si="14"/>
        <v>-7.0121012545522055E-3</v>
      </c>
      <c r="Y7" s="37">
        <f t="shared" si="15"/>
        <v>-1.1656366317652767E-3</v>
      </c>
      <c r="Z7" s="38">
        <v>1.8499999999999999E-2</v>
      </c>
      <c r="AA7" s="32">
        <v>1.4999999999999999E-2</v>
      </c>
      <c r="AB7" s="32">
        <f t="shared" si="16"/>
        <v>0.97237874224758747</v>
      </c>
      <c r="AC7" s="33">
        <f t="shared" si="17"/>
        <v>0.977584587133001</v>
      </c>
    </row>
    <row r="8" spans="1:29" x14ac:dyDescent="0.3">
      <c r="A8" s="26">
        <v>3</v>
      </c>
      <c r="B8" s="38">
        <v>7.0456866216945637E-3</v>
      </c>
      <c r="C8" s="31">
        <v>5.533648192912374E-3</v>
      </c>
      <c r="D8" s="32">
        <f t="shared" si="2"/>
        <v>0.96185801214929267</v>
      </c>
      <c r="E8" s="32">
        <f t="shared" si="3"/>
        <v>0.96994143511182906</v>
      </c>
      <c r="F8" s="36">
        <f t="shared" si="4"/>
        <v>4.2254351296113768E-3</v>
      </c>
      <c r="G8" s="36">
        <f t="shared" si="5"/>
        <v>1.8311289632357841E-3</v>
      </c>
      <c r="H8" s="38">
        <v>9.5741192200842398E-3</v>
      </c>
      <c r="I8" s="32">
        <v>7.1761819242751688E-3</v>
      </c>
      <c r="J8" s="32">
        <f t="shared" si="6"/>
        <v>0.9576325770196813</v>
      </c>
      <c r="K8" s="32">
        <f t="shared" si="7"/>
        <v>0.96811030614859328</v>
      </c>
      <c r="L8" s="36">
        <f t="shared" si="8"/>
        <v>5.7810690005485332E-3</v>
      </c>
      <c r="M8" s="36">
        <f t="shared" si="9"/>
        <v>9.6733567711926316E-4</v>
      </c>
      <c r="N8" s="38">
        <v>1.4E-2</v>
      </c>
      <c r="O8" s="32">
        <v>9.4999999999999998E-3</v>
      </c>
      <c r="P8" s="32">
        <f t="shared" si="10"/>
        <v>0.95185150801913276</v>
      </c>
      <c r="Q8" s="32">
        <f t="shared" si="11"/>
        <v>0.96714297047147402</v>
      </c>
      <c r="R8" s="37">
        <f t="shared" si="12"/>
        <v>-1.3515132973902499E-2</v>
      </c>
      <c r="S8" s="37">
        <f t="shared" si="13"/>
        <v>-9.2759800297617101E-3</v>
      </c>
      <c r="T8" s="38">
        <v>1.4E-2</v>
      </c>
      <c r="U8" s="32">
        <v>9.4999999999999998E-3</v>
      </c>
      <c r="V8" s="32">
        <f t="shared" si="0"/>
        <v>0.96536664099303526</v>
      </c>
      <c r="W8" s="32">
        <f t="shared" si="1"/>
        <v>0.97641895050123573</v>
      </c>
      <c r="X8" s="37">
        <f t="shared" si="14"/>
        <v>-7.0121012545522055E-3</v>
      </c>
      <c r="Y8" s="37">
        <f t="shared" si="15"/>
        <v>-1.1656366317652767E-3</v>
      </c>
      <c r="Z8" s="38">
        <v>1.8499999999999999E-2</v>
      </c>
      <c r="AA8" s="32">
        <v>1.4999999999999999E-2</v>
      </c>
      <c r="AB8" s="32">
        <f t="shared" si="16"/>
        <v>0.97237874224758747</v>
      </c>
      <c r="AC8" s="33">
        <f t="shared" si="17"/>
        <v>0.977584587133001</v>
      </c>
    </row>
    <row r="9" spans="1:29" x14ac:dyDescent="0.3">
      <c r="A9" s="26">
        <v>4</v>
      </c>
      <c r="B9" s="38">
        <v>7.0456866216945637E-3</v>
      </c>
      <c r="C9" s="31">
        <v>5.533648192912374E-3</v>
      </c>
      <c r="D9" s="32">
        <f t="shared" si="2"/>
        <v>0.96185801214929267</v>
      </c>
      <c r="E9" s="32">
        <f t="shared" si="3"/>
        <v>0.96994143511182906</v>
      </c>
      <c r="F9" s="36">
        <f t="shared" si="4"/>
        <v>4.2254351296113768E-3</v>
      </c>
      <c r="G9" s="36">
        <f t="shared" si="5"/>
        <v>1.8311289632357841E-3</v>
      </c>
      <c r="H9" s="38">
        <v>9.5741192200842398E-3</v>
      </c>
      <c r="I9" s="32">
        <v>7.1761819242751688E-3</v>
      </c>
      <c r="J9" s="32">
        <f t="shared" si="6"/>
        <v>0.9576325770196813</v>
      </c>
      <c r="K9" s="32">
        <f t="shared" si="7"/>
        <v>0.96811030614859328</v>
      </c>
      <c r="L9" s="36">
        <f t="shared" si="8"/>
        <v>5.7810690005485332E-3</v>
      </c>
      <c r="M9" s="36">
        <f t="shared" si="9"/>
        <v>9.6733567711926316E-4</v>
      </c>
      <c r="N9" s="38">
        <v>1.4E-2</v>
      </c>
      <c r="O9" s="32">
        <v>9.4999999999999998E-3</v>
      </c>
      <c r="P9" s="32">
        <f t="shared" si="10"/>
        <v>0.95185150801913276</v>
      </c>
      <c r="Q9" s="32">
        <f t="shared" si="11"/>
        <v>0.96714297047147402</v>
      </c>
      <c r="R9" s="37">
        <f t="shared" si="12"/>
        <v>-1.3515132973902499E-2</v>
      </c>
      <c r="S9" s="37">
        <f t="shared" si="13"/>
        <v>-9.2759800297617101E-3</v>
      </c>
      <c r="T9" s="38">
        <v>1.4E-2</v>
      </c>
      <c r="U9" s="32">
        <v>9.4999999999999998E-3</v>
      </c>
      <c r="V9" s="32">
        <f t="shared" si="0"/>
        <v>0.96536664099303526</v>
      </c>
      <c r="W9" s="32">
        <f t="shared" si="1"/>
        <v>0.97641895050123573</v>
      </c>
      <c r="X9" s="37">
        <f t="shared" si="14"/>
        <v>-7.0121012545522055E-3</v>
      </c>
      <c r="Y9" s="37">
        <f t="shared" si="15"/>
        <v>-1.1656366317652767E-3</v>
      </c>
      <c r="Z9" s="38">
        <v>1.8499999999999999E-2</v>
      </c>
      <c r="AA9" s="32">
        <v>1.4999999999999999E-2</v>
      </c>
      <c r="AB9" s="32">
        <f t="shared" si="16"/>
        <v>0.97237874224758747</v>
      </c>
      <c r="AC9" s="33">
        <f t="shared" si="17"/>
        <v>0.977584587133001</v>
      </c>
    </row>
    <row r="10" spans="1:29" x14ac:dyDescent="0.3">
      <c r="A10" s="26">
        <v>5</v>
      </c>
      <c r="B10" s="38">
        <v>7.0456866216945637E-3</v>
      </c>
      <c r="C10" s="31">
        <v>5.533648192912374E-3</v>
      </c>
      <c r="D10" s="32">
        <f t="shared" si="2"/>
        <v>0.96185801214929267</v>
      </c>
      <c r="E10" s="32">
        <f t="shared" si="3"/>
        <v>0.96994143511182906</v>
      </c>
      <c r="F10" s="36">
        <f t="shared" si="4"/>
        <v>4.2254351296113768E-3</v>
      </c>
      <c r="G10" s="36">
        <f t="shared" si="5"/>
        <v>1.8311289632357841E-3</v>
      </c>
      <c r="H10" s="38">
        <v>9.5741192200842398E-3</v>
      </c>
      <c r="I10" s="32">
        <v>7.1761819242751688E-3</v>
      </c>
      <c r="J10" s="32">
        <f t="shared" si="6"/>
        <v>0.9576325770196813</v>
      </c>
      <c r="K10" s="32">
        <f t="shared" si="7"/>
        <v>0.96811030614859328</v>
      </c>
      <c r="L10" s="36">
        <f t="shared" si="8"/>
        <v>5.7810690005485332E-3</v>
      </c>
      <c r="M10" s="36">
        <f t="shared" si="9"/>
        <v>9.6733567711926316E-4</v>
      </c>
      <c r="N10" s="38">
        <v>1.4E-2</v>
      </c>
      <c r="O10" s="32">
        <v>9.4999999999999998E-3</v>
      </c>
      <c r="P10" s="32">
        <f t="shared" si="10"/>
        <v>0.95185150801913276</v>
      </c>
      <c r="Q10" s="32">
        <f t="shared" si="11"/>
        <v>0.96714297047147402</v>
      </c>
      <c r="R10" s="37">
        <f t="shared" si="12"/>
        <v>-1.3515132973902499E-2</v>
      </c>
      <c r="S10" s="37">
        <f t="shared" si="13"/>
        <v>-9.2759800297617101E-3</v>
      </c>
      <c r="T10" s="38">
        <v>1.4E-2</v>
      </c>
      <c r="U10" s="32">
        <v>9.4999999999999998E-3</v>
      </c>
      <c r="V10" s="32">
        <f t="shared" si="0"/>
        <v>0.96536664099303526</v>
      </c>
      <c r="W10" s="32">
        <f t="shared" si="1"/>
        <v>0.97641895050123573</v>
      </c>
      <c r="X10" s="37">
        <f t="shared" si="14"/>
        <v>-7.0121012545522055E-3</v>
      </c>
      <c r="Y10" s="37">
        <f t="shared" si="15"/>
        <v>-1.1656366317652767E-3</v>
      </c>
      <c r="Z10" s="38">
        <v>1.8499999999999999E-2</v>
      </c>
      <c r="AA10" s="32">
        <v>1.4999999999999999E-2</v>
      </c>
      <c r="AB10" s="32">
        <f t="shared" si="16"/>
        <v>0.97237874224758747</v>
      </c>
      <c r="AC10" s="33">
        <f t="shared" si="17"/>
        <v>0.977584587133001</v>
      </c>
    </row>
    <row r="11" spans="1:29" x14ac:dyDescent="0.3">
      <c r="A11" s="26">
        <v>6</v>
      </c>
      <c r="B11" s="38">
        <v>7.0456866216945637E-3</v>
      </c>
      <c r="C11" s="31">
        <v>5.533648192912374E-3</v>
      </c>
      <c r="D11" s="32">
        <f t="shared" si="2"/>
        <v>0.96185801214929267</v>
      </c>
      <c r="E11" s="32">
        <f t="shared" si="3"/>
        <v>0.96994143511182906</v>
      </c>
      <c r="F11" s="36">
        <f t="shared" si="4"/>
        <v>4.2254351296113768E-3</v>
      </c>
      <c r="G11" s="36">
        <f t="shared" si="5"/>
        <v>1.8311289632357841E-3</v>
      </c>
      <c r="H11" s="38">
        <v>9.5741192200842398E-3</v>
      </c>
      <c r="I11" s="32">
        <v>7.1761819242751688E-3</v>
      </c>
      <c r="J11" s="32">
        <f t="shared" si="6"/>
        <v>0.9576325770196813</v>
      </c>
      <c r="K11" s="32">
        <f t="shared" si="7"/>
        <v>0.96811030614859328</v>
      </c>
      <c r="L11" s="36">
        <f t="shared" si="8"/>
        <v>5.7810690005485332E-3</v>
      </c>
      <c r="M11" s="36">
        <f t="shared" si="9"/>
        <v>9.6733567711926316E-4</v>
      </c>
      <c r="N11" s="38">
        <v>1.4E-2</v>
      </c>
      <c r="O11" s="32">
        <v>9.4999999999999998E-3</v>
      </c>
      <c r="P11" s="32">
        <f t="shared" si="10"/>
        <v>0.95185150801913276</v>
      </c>
      <c r="Q11" s="32">
        <f t="shared" si="11"/>
        <v>0.96714297047147402</v>
      </c>
      <c r="R11" s="37">
        <f t="shared" si="12"/>
        <v>-1.3515132973902499E-2</v>
      </c>
      <c r="S11" s="37">
        <f t="shared" si="13"/>
        <v>-9.2759800297617101E-3</v>
      </c>
      <c r="T11" s="38">
        <v>1.4E-2</v>
      </c>
      <c r="U11" s="32">
        <v>9.4999999999999998E-3</v>
      </c>
      <c r="V11" s="32">
        <f t="shared" si="0"/>
        <v>0.96536664099303526</v>
      </c>
      <c r="W11" s="32">
        <f t="shared" si="1"/>
        <v>0.97641895050123573</v>
      </c>
      <c r="X11" s="37">
        <f t="shared" si="14"/>
        <v>-7.0121012545522055E-3</v>
      </c>
      <c r="Y11" s="37">
        <f t="shared" si="15"/>
        <v>-1.1656366317652767E-3</v>
      </c>
      <c r="Z11" s="38">
        <v>1.8499999999999999E-2</v>
      </c>
      <c r="AA11" s="32">
        <v>1.4999999999999999E-2</v>
      </c>
      <c r="AB11" s="32">
        <f t="shared" si="16"/>
        <v>0.97237874224758747</v>
      </c>
      <c r="AC11" s="33">
        <f t="shared" si="17"/>
        <v>0.977584587133001</v>
      </c>
    </row>
    <row r="12" spans="1:29" x14ac:dyDescent="0.3">
      <c r="A12" s="26">
        <v>7</v>
      </c>
      <c r="B12" s="38">
        <v>7.0456866216945637E-3</v>
      </c>
      <c r="C12" s="31">
        <v>5.533648192912374E-3</v>
      </c>
      <c r="D12" s="32">
        <f t="shared" si="2"/>
        <v>0.96185801214929267</v>
      </c>
      <c r="E12" s="32">
        <f t="shared" si="3"/>
        <v>0.96994143511182906</v>
      </c>
      <c r="F12" s="36">
        <f t="shared" si="4"/>
        <v>4.2254351296113768E-3</v>
      </c>
      <c r="G12" s="36">
        <f t="shared" si="5"/>
        <v>1.8311289632357841E-3</v>
      </c>
      <c r="H12" s="38">
        <v>9.5741192200842398E-3</v>
      </c>
      <c r="I12" s="32">
        <v>7.1761819242751688E-3</v>
      </c>
      <c r="J12" s="32">
        <f t="shared" si="6"/>
        <v>0.9576325770196813</v>
      </c>
      <c r="K12" s="32">
        <f t="shared" si="7"/>
        <v>0.96811030614859328</v>
      </c>
      <c r="L12" s="36">
        <f t="shared" si="8"/>
        <v>5.7810690005485332E-3</v>
      </c>
      <c r="M12" s="36">
        <f t="shared" si="9"/>
        <v>9.6733567711926316E-4</v>
      </c>
      <c r="N12" s="38">
        <v>1.4E-2</v>
      </c>
      <c r="O12" s="32">
        <v>9.4999999999999998E-3</v>
      </c>
      <c r="P12" s="32">
        <f t="shared" si="10"/>
        <v>0.95185150801913276</v>
      </c>
      <c r="Q12" s="32">
        <f t="shared" si="11"/>
        <v>0.96714297047147402</v>
      </c>
      <c r="R12" s="37">
        <f t="shared" si="12"/>
        <v>-1.3515132973902499E-2</v>
      </c>
      <c r="S12" s="37">
        <f t="shared" si="13"/>
        <v>-9.2759800297617101E-3</v>
      </c>
      <c r="T12" s="38">
        <v>1.4E-2</v>
      </c>
      <c r="U12" s="32">
        <v>9.4999999999999998E-3</v>
      </c>
      <c r="V12" s="32">
        <f t="shared" si="0"/>
        <v>0.96536664099303526</v>
      </c>
      <c r="W12" s="32">
        <f t="shared" si="1"/>
        <v>0.97641895050123573</v>
      </c>
      <c r="X12" s="37">
        <f t="shared" si="14"/>
        <v>-7.0121012545522055E-3</v>
      </c>
      <c r="Y12" s="37">
        <f t="shared" si="15"/>
        <v>-1.1656366317652767E-3</v>
      </c>
      <c r="Z12" s="38">
        <v>1.8499999999999999E-2</v>
      </c>
      <c r="AA12" s="32">
        <v>1.4999999999999999E-2</v>
      </c>
      <c r="AB12" s="32">
        <f t="shared" si="16"/>
        <v>0.97237874224758747</v>
      </c>
      <c r="AC12" s="33">
        <f t="shared" si="17"/>
        <v>0.977584587133001</v>
      </c>
    </row>
    <row r="13" spans="1:29" x14ac:dyDescent="0.3">
      <c r="A13" s="26">
        <v>8</v>
      </c>
      <c r="B13" s="38">
        <v>7.0456866216945637E-3</v>
      </c>
      <c r="C13" s="31">
        <v>5.533648192912374E-3</v>
      </c>
      <c r="D13" s="32">
        <f t="shared" si="2"/>
        <v>0.96185801214929267</v>
      </c>
      <c r="E13" s="32">
        <f t="shared" si="3"/>
        <v>0.96994143511182906</v>
      </c>
      <c r="F13" s="36">
        <f t="shared" si="4"/>
        <v>4.2254351296113768E-3</v>
      </c>
      <c r="G13" s="36">
        <f t="shared" si="5"/>
        <v>1.8311289632357841E-3</v>
      </c>
      <c r="H13" s="38">
        <v>9.5741192200842398E-3</v>
      </c>
      <c r="I13" s="32">
        <v>7.1761819242751688E-3</v>
      </c>
      <c r="J13" s="32">
        <f t="shared" si="6"/>
        <v>0.9576325770196813</v>
      </c>
      <c r="K13" s="32">
        <f t="shared" si="7"/>
        <v>0.96811030614859328</v>
      </c>
      <c r="L13" s="36">
        <f t="shared" si="8"/>
        <v>5.7810690005485332E-3</v>
      </c>
      <c r="M13" s="36">
        <f t="shared" si="9"/>
        <v>9.6733567711926316E-4</v>
      </c>
      <c r="N13" s="38">
        <v>1.4E-2</v>
      </c>
      <c r="O13" s="32">
        <v>9.4999999999999998E-3</v>
      </c>
      <c r="P13" s="32">
        <f t="shared" si="10"/>
        <v>0.95185150801913276</v>
      </c>
      <c r="Q13" s="32">
        <f t="shared" si="11"/>
        <v>0.96714297047147402</v>
      </c>
      <c r="R13" s="37">
        <f t="shared" si="12"/>
        <v>-1.3515132973902499E-2</v>
      </c>
      <c r="S13" s="37">
        <f t="shared" si="13"/>
        <v>-9.2759800297617101E-3</v>
      </c>
      <c r="T13" s="38">
        <v>1.4E-2</v>
      </c>
      <c r="U13" s="32">
        <v>9.4999999999999998E-3</v>
      </c>
      <c r="V13" s="32">
        <f t="shared" si="0"/>
        <v>0.96536664099303526</v>
      </c>
      <c r="W13" s="32">
        <f t="shared" si="1"/>
        <v>0.97641895050123573</v>
      </c>
      <c r="X13" s="37">
        <f t="shared" si="14"/>
        <v>-7.0121012545522055E-3</v>
      </c>
      <c r="Y13" s="37">
        <f t="shared" si="15"/>
        <v>-1.1656366317652767E-3</v>
      </c>
      <c r="Z13" s="38">
        <v>1.8499999999999999E-2</v>
      </c>
      <c r="AA13" s="32">
        <v>1.4999999999999999E-2</v>
      </c>
      <c r="AB13" s="32">
        <f t="shared" si="16"/>
        <v>0.97237874224758747</v>
      </c>
      <c r="AC13" s="33">
        <f t="shared" si="17"/>
        <v>0.977584587133001</v>
      </c>
    </row>
    <row r="14" spans="1:29" x14ac:dyDescent="0.3">
      <c r="A14" s="26">
        <v>9</v>
      </c>
      <c r="B14" s="38">
        <v>7.0456866216945637E-3</v>
      </c>
      <c r="C14" s="31">
        <v>5.533648192912374E-3</v>
      </c>
      <c r="D14" s="32">
        <f t="shared" si="2"/>
        <v>0.96185801214929267</v>
      </c>
      <c r="E14" s="32">
        <f t="shared" si="3"/>
        <v>0.96994143511182906</v>
      </c>
      <c r="F14" s="36">
        <f t="shared" si="4"/>
        <v>4.2254351296113768E-3</v>
      </c>
      <c r="G14" s="36">
        <f t="shared" si="5"/>
        <v>1.8311289632357841E-3</v>
      </c>
      <c r="H14" s="38">
        <v>9.5741192200842398E-3</v>
      </c>
      <c r="I14" s="32">
        <v>7.1761819242751688E-3</v>
      </c>
      <c r="J14" s="32">
        <f t="shared" si="6"/>
        <v>0.9576325770196813</v>
      </c>
      <c r="K14" s="32">
        <f t="shared" si="7"/>
        <v>0.96811030614859328</v>
      </c>
      <c r="L14" s="36">
        <f t="shared" si="8"/>
        <v>5.7810690005485332E-3</v>
      </c>
      <c r="M14" s="36">
        <f t="shared" si="9"/>
        <v>9.6733567711926316E-4</v>
      </c>
      <c r="N14" s="38">
        <v>1.4E-2</v>
      </c>
      <c r="O14" s="32">
        <v>9.4999999999999998E-3</v>
      </c>
      <c r="P14" s="32">
        <f t="shared" si="10"/>
        <v>0.95185150801913276</v>
      </c>
      <c r="Q14" s="32">
        <f t="shared" si="11"/>
        <v>0.96714297047147402</v>
      </c>
      <c r="R14" s="37">
        <f t="shared" si="12"/>
        <v>-1.3515132973902499E-2</v>
      </c>
      <c r="S14" s="37">
        <f t="shared" si="13"/>
        <v>-9.2759800297617101E-3</v>
      </c>
      <c r="T14" s="38">
        <v>1.4E-2</v>
      </c>
      <c r="U14" s="32">
        <v>9.4999999999999998E-3</v>
      </c>
      <c r="V14" s="32">
        <f t="shared" si="0"/>
        <v>0.96536664099303526</v>
      </c>
      <c r="W14" s="32">
        <f t="shared" si="1"/>
        <v>0.97641895050123573</v>
      </c>
      <c r="X14" s="37">
        <f t="shared" si="14"/>
        <v>-7.0121012545522055E-3</v>
      </c>
      <c r="Y14" s="37">
        <f t="shared" si="15"/>
        <v>-1.1656366317652767E-3</v>
      </c>
      <c r="Z14" s="38">
        <v>1.8499999999999999E-2</v>
      </c>
      <c r="AA14" s="32">
        <v>1.4999999999999999E-2</v>
      </c>
      <c r="AB14" s="32">
        <f t="shared" si="16"/>
        <v>0.97237874224758747</v>
      </c>
      <c r="AC14" s="33">
        <f t="shared" si="17"/>
        <v>0.977584587133001</v>
      </c>
    </row>
    <row r="15" spans="1:29" x14ac:dyDescent="0.3">
      <c r="A15" s="26">
        <v>10</v>
      </c>
      <c r="B15" s="38">
        <v>7.0456866216945637E-3</v>
      </c>
      <c r="C15" s="31">
        <v>5.533648192912374E-3</v>
      </c>
      <c r="D15" s="32">
        <f t="shared" si="2"/>
        <v>0.96185801214929267</v>
      </c>
      <c r="E15" s="32">
        <f t="shared" si="3"/>
        <v>0.96994143511182906</v>
      </c>
      <c r="F15" s="36">
        <f t="shared" si="4"/>
        <v>4.2254351296113768E-3</v>
      </c>
      <c r="G15" s="36">
        <f t="shared" si="5"/>
        <v>1.8311289632357841E-3</v>
      </c>
      <c r="H15" s="38">
        <v>9.5741192200842398E-3</v>
      </c>
      <c r="I15" s="32">
        <v>7.1761819242751688E-3</v>
      </c>
      <c r="J15" s="32">
        <f t="shared" si="6"/>
        <v>0.9576325770196813</v>
      </c>
      <c r="K15" s="32">
        <f t="shared" si="7"/>
        <v>0.96811030614859328</v>
      </c>
      <c r="L15" s="36">
        <f t="shared" si="8"/>
        <v>5.7810690005485332E-3</v>
      </c>
      <c r="M15" s="36">
        <f t="shared" si="9"/>
        <v>9.6733567711926316E-4</v>
      </c>
      <c r="N15" s="38">
        <v>1.4E-2</v>
      </c>
      <c r="O15" s="32">
        <v>9.4999999999999998E-3</v>
      </c>
      <c r="P15" s="32">
        <f t="shared" si="10"/>
        <v>0.95185150801913276</v>
      </c>
      <c r="Q15" s="32">
        <f t="shared" si="11"/>
        <v>0.96714297047147402</v>
      </c>
      <c r="R15" s="37">
        <f t="shared" si="12"/>
        <v>-1.3515132973902499E-2</v>
      </c>
      <c r="S15" s="37">
        <f t="shared" si="13"/>
        <v>-9.2759800297617101E-3</v>
      </c>
      <c r="T15" s="38">
        <v>1.4E-2</v>
      </c>
      <c r="U15" s="32">
        <v>9.4999999999999998E-3</v>
      </c>
      <c r="V15" s="32">
        <f t="shared" si="0"/>
        <v>0.96536664099303526</v>
      </c>
      <c r="W15" s="32">
        <f t="shared" si="1"/>
        <v>0.97641895050123573</v>
      </c>
      <c r="X15" s="37">
        <f t="shared" si="14"/>
        <v>-7.0121012545522055E-3</v>
      </c>
      <c r="Y15" s="37">
        <f t="shared" si="15"/>
        <v>-1.1656366317652767E-3</v>
      </c>
      <c r="Z15" s="38">
        <v>1.8499999999999999E-2</v>
      </c>
      <c r="AA15" s="32">
        <v>1.4999999999999999E-2</v>
      </c>
      <c r="AB15" s="32">
        <f t="shared" si="16"/>
        <v>0.97237874224758747</v>
      </c>
      <c r="AC15" s="33">
        <f t="shared" si="17"/>
        <v>0.977584587133001</v>
      </c>
    </row>
    <row r="16" spans="1:29" x14ac:dyDescent="0.3">
      <c r="A16" s="26">
        <v>11</v>
      </c>
      <c r="B16" s="38">
        <v>7.0456866216945637E-3</v>
      </c>
      <c r="C16" s="31">
        <v>5.533648192912374E-3</v>
      </c>
      <c r="D16" s="32">
        <f t="shared" si="2"/>
        <v>0.96185801214929267</v>
      </c>
      <c r="E16" s="32">
        <f t="shared" si="3"/>
        <v>0.96994143511182906</v>
      </c>
      <c r="F16" s="36">
        <f t="shared" si="4"/>
        <v>4.2254351296113768E-3</v>
      </c>
      <c r="G16" s="36">
        <f t="shared" si="5"/>
        <v>1.8311289632357841E-3</v>
      </c>
      <c r="H16" s="38">
        <v>9.5741192200842398E-3</v>
      </c>
      <c r="I16" s="32">
        <v>7.1761819242751688E-3</v>
      </c>
      <c r="J16" s="32">
        <f t="shared" si="6"/>
        <v>0.9576325770196813</v>
      </c>
      <c r="K16" s="32">
        <f t="shared" si="7"/>
        <v>0.96811030614859328</v>
      </c>
      <c r="L16" s="36">
        <f t="shared" si="8"/>
        <v>5.7810690005485332E-3</v>
      </c>
      <c r="M16" s="36">
        <f t="shared" si="9"/>
        <v>9.6733567711926316E-4</v>
      </c>
      <c r="N16" s="38">
        <v>1.4E-2</v>
      </c>
      <c r="O16" s="32">
        <v>9.4999999999999998E-3</v>
      </c>
      <c r="P16" s="32">
        <f t="shared" si="10"/>
        <v>0.95185150801913276</v>
      </c>
      <c r="Q16" s="32">
        <f t="shared" si="11"/>
        <v>0.96714297047147402</v>
      </c>
      <c r="R16" s="37">
        <f t="shared" si="12"/>
        <v>-1.3515132973902499E-2</v>
      </c>
      <c r="S16" s="37">
        <f t="shared" si="13"/>
        <v>-9.2759800297617101E-3</v>
      </c>
      <c r="T16" s="38">
        <v>1.4E-2</v>
      </c>
      <c r="U16" s="32">
        <v>9.4999999999999998E-3</v>
      </c>
      <c r="V16" s="32">
        <f t="shared" si="0"/>
        <v>0.96536664099303526</v>
      </c>
      <c r="W16" s="32">
        <f t="shared" si="1"/>
        <v>0.97641895050123573</v>
      </c>
      <c r="X16" s="37">
        <f t="shared" si="14"/>
        <v>-7.0121012545522055E-3</v>
      </c>
      <c r="Y16" s="37">
        <f t="shared" si="15"/>
        <v>-1.1656366317652767E-3</v>
      </c>
      <c r="Z16" s="38">
        <v>1.8499999999999999E-2</v>
      </c>
      <c r="AA16" s="32">
        <v>1.4999999999999999E-2</v>
      </c>
      <c r="AB16" s="32">
        <f t="shared" si="16"/>
        <v>0.97237874224758747</v>
      </c>
      <c r="AC16" s="33">
        <f t="shared" si="17"/>
        <v>0.977584587133001</v>
      </c>
    </row>
    <row r="17" spans="1:29" x14ac:dyDescent="0.3">
      <c r="A17" s="26">
        <v>12</v>
      </c>
      <c r="B17" s="38">
        <v>7.0456866216945637E-3</v>
      </c>
      <c r="C17" s="31">
        <v>5.533648192912374E-3</v>
      </c>
      <c r="D17" s="32">
        <f t="shared" si="2"/>
        <v>0.96185801214929267</v>
      </c>
      <c r="E17" s="32">
        <f t="shared" si="3"/>
        <v>0.96994143511182906</v>
      </c>
      <c r="F17" s="36">
        <f t="shared" si="4"/>
        <v>4.2254351296113768E-3</v>
      </c>
      <c r="G17" s="36">
        <f t="shared" si="5"/>
        <v>1.8311289632357841E-3</v>
      </c>
      <c r="H17" s="38">
        <v>9.5741192200842398E-3</v>
      </c>
      <c r="I17" s="32">
        <v>7.1761819242751688E-3</v>
      </c>
      <c r="J17" s="32">
        <f t="shared" si="6"/>
        <v>0.9576325770196813</v>
      </c>
      <c r="K17" s="32">
        <f t="shared" si="7"/>
        <v>0.96811030614859328</v>
      </c>
      <c r="L17" s="36">
        <f t="shared" si="8"/>
        <v>5.7810690005485332E-3</v>
      </c>
      <c r="M17" s="36">
        <f t="shared" si="9"/>
        <v>9.6733567711926316E-4</v>
      </c>
      <c r="N17" s="38">
        <v>1.4E-2</v>
      </c>
      <c r="O17" s="32">
        <v>9.4999999999999998E-3</v>
      </c>
      <c r="P17" s="32">
        <f t="shared" si="10"/>
        <v>0.95185150801913276</v>
      </c>
      <c r="Q17" s="32">
        <f t="shared" si="11"/>
        <v>0.96714297047147402</v>
      </c>
      <c r="R17" s="37">
        <f t="shared" si="12"/>
        <v>-1.3515132973902499E-2</v>
      </c>
      <c r="S17" s="37">
        <f t="shared" si="13"/>
        <v>-9.2759800297617101E-3</v>
      </c>
      <c r="T17" s="38">
        <v>1.4E-2</v>
      </c>
      <c r="U17" s="32">
        <v>9.4999999999999998E-3</v>
      </c>
      <c r="V17" s="32">
        <f t="shared" si="0"/>
        <v>0.96536664099303526</v>
      </c>
      <c r="W17" s="32">
        <f t="shared" si="1"/>
        <v>0.97641895050123573</v>
      </c>
      <c r="X17" s="37">
        <f t="shared" si="14"/>
        <v>-7.0121012545522055E-3</v>
      </c>
      <c r="Y17" s="37">
        <f t="shared" si="15"/>
        <v>-1.1656366317652767E-3</v>
      </c>
      <c r="Z17" s="38">
        <v>1.8499999999999999E-2</v>
      </c>
      <c r="AA17" s="32">
        <v>1.4999999999999999E-2</v>
      </c>
      <c r="AB17" s="32">
        <f t="shared" si="16"/>
        <v>0.97237874224758747</v>
      </c>
      <c r="AC17" s="33">
        <f t="shared" si="17"/>
        <v>0.977584587133001</v>
      </c>
    </row>
    <row r="18" spans="1:29" x14ac:dyDescent="0.3">
      <c r="A18" s="26">
        <v>13</v>
      </c>
      <c r="B18" s="38">
        <v>7.0456866216945637E-3</v>
      </c>
      <c r="C18" s="31">
        <v>5.533648192912374E-3</v>
      </c>
      <c r="D18" s="32">
        <f t="shared" si="2"/>
        <v>0.96185801214929267</v>
      </c>
      <c r="E18" s="32">
        <f t="shared" si="3"/>
        <v>0.96994143511182906</v>
      </c>
      <c r="F18" s="36">
        <f t="shared" si="4"/>
        <v>4.2254351296113768E-3</v>
      </c>
      <c r="G18" s="36">
        <f t="shared" si="5"/>
        <v>1.8311289632357841E-3</v>
      </c>
      <c r="H18" s="38">
        <v>9.5741192200842398E-3</v>
      </c>
      <c r="I18" s="32">
        <v>7.1761819242751688E-3</v>
      </c>
      <c r="J18" s="32">
        <f t="shared" si="6"/>
        <v>0.9576325770196813</v>
      </c>
      <c r="K18" s="32">
        <f t="shared" si="7"/>
        <v>0.96811030614859328</v>
      </c>
      <c r="L18" s="36">
        <f t="shared" si="8"/>
        <v>5.7810690005485332E-3</v>
      </c>
      <c r="M18" s="36">
        <f t="shared" si="9"/>
        <v>9.6733567711926316E-4</v>
      </c>
      <c r="N18" s="38">
        <v>1.4E-2</v>
      </c>
      <c r="O18" s="32">
        <v>9.4999999999999998E-3</v>
      </c>
      <c r="P18" s="32">
        <f t="shared" si="10"/>
        <v>0.95185150801913276</v>
      </c>
      <c r="Q18" s="32">
        <f t="shared" si="11"/>
        <v>0.96714297047147402</v>
      </c>
      <c r="R18" s="37">
        <f t="shared" si="12"/>
        <v>-1.3515132973902499E-2</v>
      </c>
      <c r="S18" s="37">
        <f t="shared" si="13"/>
        <v>-9.2759800297617101E-3</v>
      </c>
      <c r="T18" s="38">
        <v>1.4E-2</v>
      </c>
      <c r="U18" s="32">
        <v>9.4999999999999998E-3</v>
      </c>
      <c r="V18" s="32">
        <f t="shared" si="0"/>
        <v>0.96536664099303526</v>
      </c>
      <c r="W18" s="32">
        <f t="shared" si="1"/>
        <v>0.97641895050123573</v>
      </c>
      <c r="X18" s="37">
        <f t="shared" si="14"/>
        <v>-8.622443985245587E-3</v>
      </c>
      <c r="Y18" s="37">
        <f t="shared" si="15"/>
        <v>-2.4064885644012879E-3</v>
      </c>
      <c r="Z18" s="38">
        <v>1.7416666666666667E-2</v>
      </c>
      <c r="AA18" s="32">
        <v>1.4166666666666666E-2</v>
      </c>
      <c r="AB18" s="32">
        <f t="shared" si="16"/>
        <v>0.97398908497828085</v>
      </c>
      <c r="AC18" s="33">
        <f t="shared" si="17"/>
        <v>0.97882543906563702</v>
      </c>
    </row>
    <row r="19" spans="1:29" x14ac:dyDescent="0.3">
      <c r="A19" s="26">
        <v>14</v>
      </c>
      <c r="B19" s="38">
        <v>7.0456866216945637E-3</v>
      </c>
      <c r="C19" s="31">
        <v>5.533648192912374E-3</v>
      </c>
      <c r="D19" s="32">
        <f t="shared" si="2"/>
        <v>0.96185801214929267</v>
      </c>
      <c r="E19" s="32">
        <f t="shared" si="3"/>
        <v>0.96994143511182906</v>
      </c>
      <c r="F19" s="36">
        <f t="shared" si="4"/>
        <v>4.2254351296113768E-3</v>
      </c>
      <c r="G19" s="36">
        <f t="shared" si="5"/>
        <v>1.8311289632357841E-3</v>
      </c>
      <c r="H19" s="38">
        <v>9.5741192200842398E-3</v>
      </c>
      <c r="I19" s="32">
        <v>7.1761819242751688E-3</v>
      </c>
      <c r="J19" s="32">
        <f t="shared" si="6"/>
        <v>0.9576325770196813</v>
      </c>
      <c r="K19" s="32">
        <f t="shared" si="7"/>
        <v>0.96811030614859328</v>
      </c>
      <c r="L19" s="36">
        <f t="shared" si="8"/>
        <v>5.7810690005485332E-3</v>
      </c>
      <c r="M19" s="36">
        <f t="shared" si="9"/>
        <v>9.6733567711926316E-4</v>
      </c>
      <c r="N19" s="38">
        <v>1.4E-2</v>
      </c>
      <c r="O19" s="32">
        <v>9.4999999999999998E-3</v>
      </c>
      <c r="P19" s="32">
        <f t="shared" si="10"/>
        <v>0.95185150801913276</v>
      </c>
      <c r="Q19" s="32">
        <f t="shared" si="11"/>
        <v>0.96714297047147402</v>
      </c>
      <c r="R19" s="37">
        <f t="shared" si="12"/>
        <v>-1.3515132973902499E-2</v>
      </c>
      <c r="S19" s="37">
        <f t="shared" si="13"/>
        <v>-9.2759800297617101E-3</v>
      </c>
      <c r="T19" s="38">
        <v>1.4E-2</v>
      </c>
      <c r="U19" s="32">
        <v>9.4999999999999998E-3</v>
      </c>
      <c r="V19" s="32">
        <f t="shared" si="0"/>
        <v>0.96536664099303526</v>
      </c>
      <c r="W19" s="32">
        <f t="shared" si="1"/>
        <v>0.97641895050123573</v>
      </c>
      <c r="X19" s="37">
        <f t="shared" si="14"/>
        <v>-1.0233674691089045E-2</v>
      </c>
      <c r="Y19" s="37">
        <f t="shared" si="15"/>
        <v>-3.6478650592969286E-3</v>
      </c>
      <c r="Z19" s="38">
        <v>1.6333333333333335E-2</v>
      </c>
      <c r="AA19" s="32">
        <v>1.3333333333333332E-2</v>
      </c>
      <c r="AB19" s="32">
        <f t="shared" si="16"/>
        <v>0.97560031568412431</v>
      </c>
      <c r="AC19" s="33">
        <f t="shared" si="17"/>
        <v>0.98006681556053266</v>
      </c>
    </row>
    <row r="20" spans="1:29" x14ac:dyDescent="0.3">
      <c r="A20" s="26">
        <v>15</v>
      </c>
      <c r="B20" s="38">
        <v>7.0456866216945637E-3</v>
      </c>
      <c r="C20" s="31">
        <v>5.533648192912374E-3</v>
      </c>
      <c r="D20" s="32">
        <f t="shared" si="2"/>
        <v>0.96185801214929267</v>
      </c>
      <c r="E20" s="32">
        <f t="shared" si="3"/>
        <v>0.96994143511182906</v>
      </c>
      <c r="F20" s="36">
        <f t="shared" si="4"/>
        <v>4.2254351296113768E-3</v>
      </c>
      <c r="G20" s="36">
        <f t="shared" si="5"/>
        <v>1.8311289632357841E-3</v>
      </c>
      <c r="H20" s="38">
        <v>9.5741192200842398E-3</v>
      </c>
      <c r="I20" s="32">
        <v>7.1761819242751688E-3</v>
      </c>
      <c r="J20" s="32">
        <f t="shared" si="6"/>
        <v>0.9576325770196813</v>
      </c>
      <c r="K20" s="32">
        <f t="shared" si="7"/>
        <v>0.96811030614859328</v>
      </c>
      <c r="L20" s="36">
        <f t="shared" si="8"/>
        <v>5.7810690005485332E-3</v>
      </c>
      <c r="M20" s="36">
        <f t="shared" si="9"/>
        <v>9.6733567711926316E-4</v>
      </c>
      <c r="N20" s="38">
        <v>1.4E-2</v>
      </c>
      <c r="O20" s="32">
        <v>9.4999999999999998E-3</v>
      </c>
      <c r="P20" s="32">
        <f t="shared" si="10"/>
        <v>0.95185150801913276</v>
      </c>
      <c r="Q20" s="32">
        <f t="shared" si="11"/>
        <v>0.96714297047147402</v>
      </c>
      <c r="R20" s="37">
        <f t="shared" si="12"/>
        <v>-1.3515132973902499E-2</v>
      </c>
      <c r="S20" s="37">
        <f t="shared" si="13"/>
        <v>-9.2759800297617101E-3</v>
      </c>
      <c r="T20" s="38">
        <v>1.4E-2</v>
      </c>
      <c r="U20" s="32">
        <v>9.4999999999999998E-3</v>
      </c>
      <c r="V20" s="32">
        <f t="shared" si="0"/>
        <v>0.96536664099303526</v>
      </c>
      <c r="W20" s="32">
        <f t="shared" si="1"/>
        <v>0.97641895050123573</v>
      </c>
      <c r="X20" s="37">
        <f t="shared" si="14"/>
        <v>-1.1845792882974604E-2</v>
      </c>
      <c r="Y20" s="37">
        <f t="shared" si="15"/>
        <v>-4.8897658948839906E-3</v>
      </c>
      <c r="Z20" s="38">
        <v>1.5250000000000001E-2</v>
      </c>
      <c r="AA20" s="32">
        <v>1.2499999999999999E-2</v>
      </c>
      <c r="AB20" s="32">
        <f t="shared" si="16"/>
        <v>0.97721243387600987</v>
      </c>
      <c r="AC20" s="33">
        <f t="shared" si="17"/>
        <v>0.98130871639611972</v>
      </c>
    </row>
    <row r="21" spans="1:29" x14ac:dyDescent="0.3">
      <c r="A21" s="26">
        <v>16</v>
      </c>
      <c r="B21" s="38">
        <v>6.6542595871559767E-3</v>
      </c>
      <c r="C21" s="31">
        <v>5.2262232933061306E-3</v>
      </c>
      <c r="D21" s="32">
        <f t="shared" si="2"/>
        <v>0.9639452907253645</v>
      </c>
      <c r="E21" s="32">
        <f t="shared" si="3"/>
        <v>0.97159172116053416</v>
      </c>
      <c r="F21" s="36">
        <f t="shared" si="4"/>
        <v>3.996258436303024E-3</v>
      </c>
      <c r="G21" s="36">
        <f t="shared" si="5"/>
        <v>1.7307974126311576E-3</v>
      </c>
      <c r="H21" s="38">
        <v>9.0422237078573373E-3</v>
      </c>
      <c r="I21" s="32">
        <v>6.7775051507043263E-3</v>
      </c>
      <c r="J21" s="32">
        <f t="shared" si="6"/>
        <v>0.95994903228906148</v>
      </c>
      <c r="K21" s="32">
        <f t="shared" si="7"/>
        <v>0.969860923747903</v>
      </c>
      <c r="L21" s="36">
        <f t="shared" si="8"/>
        <v>5.3757804221469252E-3</v>
      </c>
      <c r="M21" s="36">
        <f t="shared" si="9"/>
        <v>9.3482430420888107E-4</v>
      </c>
      <c r="N21" s="38">
        <v>1.3195281649966899E-2</v>
      </c>
      <c r="O21" s="32">
        <v>8.9785739183268747E-3</v>
      </c>
      <c r="P21" s="32">
        <f t="shared" si="10"/>
        <v>0.95457325186691455</v>
      </c>
      <c r="Q21" s="32">
        <f t="shared" si="11"/>
        <v>0.96892609944369412</v>
      </c>
      <c r="R21" s="37">
        <f t="shared" si="12"/>
        <v>-1.2764291333111411E-2</v>
      </c>
      <c r="S21" s="37">
        <f t="shared" si="13"/>
        <v>-8.778392047130601E-3</v>
      </c>
      <c r="T21" s="38">
        <v>1.3195281649966899E-2</v>
      </c>
      <c r="U21" s="32">
        <v>8.9785739183268747E-3</v>
      </c>
      <c r="V21" s="32">
        <f t="shared" si="0"/>
        <v>0.96733754320002596</v>
      </c>
      <c r="W21" s="32">
        <f t="shared" si="1"/>
        <v>0.97770449149082472</v>
      </c>
      <c r="X21" s="37">
        <f t="shared" si="14"/>
        <v>-1.1487895865611053E-2</v>
      </c>
      <c r="Y21" s="37">
        <f t="shared" si="15"/>
        <v>-4.8466498602859343E-3</v>
      </c>
      <c r="Z21" s="38">
        <v>1.4166666666666668E-2</v>
      </c>
      <c r="AA21" s="32">
        <v>1.1666666666666665E-2</v>
      </c>
      <c r="AB21" s="32">
        <f t="shared" si="16"/>
        <v>0.97882543906563702</v>
      </c>
      <c r="AC21" s="33">
        <f t="shared" si="17"/>
        <v>0.98255114135111066</v>
      </c>
    </row>
    <row r="22" spans="1:29" x14ac:dyDescent="0.3">
      <c r="A22" s="26">
        <v>17</v>
      </c>
      <c r="B22" s="38">
        <v>6.2628325526173896E-3</v>
      </c>
      <c r="C22" s="31">
        <v>4.9187983936998872E-3</v>
      </c>
      <c r="D22" s="32">
        <f t="shared" si="2"/>
        <v>0.96603627379125845</v>
      </c>
      <c r="E22" s="32">
        <f t="shared" si="3"/>
        <v>0.97324430382564198</v>
      </c>
      <c r="F22" s="36">
        <f t="shared" si="4"/>
        <v>3.7664304007836158E-3</v>
      </c>
      <c r="G22" s="36">
        <f t="shared" si="5"/>
        <v>1.6303013242700004E-3</v>
      </c>
      <c r="H22" s="38">
        <v>8.5103281956304348E-3</v>
      </c>
      <c r="I22" s="32">
        <v>6.3788283771334837E-3</v>
      </c>
      <c r="J22" s="32">
        <f t="shared" si="6"/>
        <v>0.96226984339047483</v>
      </c>
      <c r="K22" s="32">
        <f t="shared" si="7"/>
        <v>0.97161400250137198</v>
      </c>
      <c r="L22" s="36">
        <f t="shared" si="8"/>
        <v>4.9692932047424865E-3</v>
      </c>
      <c r="M22" s="36">
        <f t="shared" si="9"/>
        <v>9.0242705822773939E-4</v>
      </c>
      <c r="N22" s="38">
        <v>1.2390563299933799E-2</v>
      </c>
      <c r="O22" s="32">
        <v>8.4571478366537497E-3</v>
      </c>
      <c r="P22" s="32">
        <f t="shared" si="10"/>
        <v>0.95730055018573235</v>
      </c>
      <c r="Q22" s="32">
        <f t="shared" si="11"/>
        <v>0.97071157544314424</v>
      </c>
      <c r="R22" s="37">
        <f t="shared" si="12"/>
        <v>-1.2010307539963461E-2</v>
      </c>
      <c r="S22" s="37">
        <f t="shared" si="13"/>
        <v>-8.2794720191490256E-3</v>
      </c>
      <c r="T22" s="38">
        <v>1.2390563299933799E-2</v>
      </c>
      <c r="U22" s="32">
        <v>8.4571478366537497E-3</v>
      </c>
      <c r="V22" s="32">
        <f t="shared" si="0"/>
        <v>0.96931085772569581</v>
      </c>
      <c r="W22" s="32">
        <f t="shared" si="1"/>
        <v>0.97899104746229326</v>
      </c>
      <c r="X22" s="37">
        <f t="shared" si="14"/>
        <v>-1.1128473039814235E-2</v>
      </c>
      <c r="Y22" s="37">
        <f t="shared" si="15"/>
        <v>-4.8030427422048882E-3</v>
      </c>
      <c r="Z22" s="38">
        <v>1.3083333333333334E-2</v>
      </c>
      <c r="AA22" s="32">
        <v>1.0833333333333332E-2</v>
      </c>
      <c r="AB22" s="32">
        <f t="shared" si="16"/>
        <v>0.98043933076551004</v>
      </c>
      <c r="AC22" s="33">
        <f t="shared" si="17"/>
        <v>0.98379409020449815</v>
      </c>
    </row>
    <row r="23" spans="1:29" x14ac:dyDescent="0.3">
      <c r="A23" s="26">
        <v>18</v>
      </c>
      <c r="B23" s="38">
        <v>5.8714055180788026E-3</v>
      </c>
      <c r="C23" s="31">
        <v>4.6113734940936438E-3</v>
      </c>
      <c r="D23" s="32">
        <f t="shared" si="2"/>
        <v>0.96813096645862051</v>
      </c>
      <c r="E23" s="32">
        <f t="shared" si="3"/>
        <v>0.97489918559222433</v>
      </c>
      <c r="F23" s="36">
        <f t="shared" si="4"/>
        <v>3.5359502873757442E-3</v>
      </c>
      <c r="G23" s="36">
        <f t="shared" si="5"/>
        <v>1.5296407127297629E-3</v>
      </c>
      <c r="H23" s="38">
        <v>7.9784326834035323E-3</v>
      </c>
      <c r="I23" s="32">
        <v>5.9801516035626412E-3</v>
      </c>
      <c r="J23" s="32">
        <f t="shared" si="6"/>
        <v>0.96459501617124477</v>
      </c>
      <c r="K23" s="32">
        <f t="shared" si="7"/>
        <v>0.97336954487949456</v>
      </c>
      <c r="L23" s="36">
        <f t="shared" si="8"/>
        <v>4.5616063999429635E-3</v>
      </c>
      <c r="M23" s="36">
        <f t="shared" si="9"/>
        <v>8.701445570941102E-4</v>
      </c>
      <c r="N23" s="38">
        <v>1.1585844949900698E-2</v>
      </c>
      <c r="O23" s="32">
        <v>7.9357217549806246E-3</v>
      </c>
      <c r="P23" s="32">
        <f t="shared" si="10"/>
        <v>0.9600334097713018</v>
      </c>
      <c r="Q23" s="32">
        <f t="shared" si="11"/>
        <v>0.97249940032240045</v>
      </c>
      <c r="R23" s="37">
        <f t="shared" si="12"/>
        <v>-1.1253175782140579E-2</v>
      </c>
      <c r="S23" s="37">
        <f t="shared" si="13"/>
        <v>-7.7792183602219955E-3</v>
      </c>
      <c r="T23" s="38">
        <v>1.1585844949900698E-2</v>
      </c>
      <c r="U23" s="32">
        <v>7.9357217549806246E-3</v>
      </c>
      <c r="V23" s="32">
        <f t="shared" si="0"/>
        <v>0.97128658555344238</v>
      </c>
      <c r="W23" s="32">
        <f t="shared" si="1"/>
        <v>0.98027861868262245</v>
      </c>
      <c r="X23" s="37">
        <f t="shared" si="14"/>
        <v>-1.0767522935494211E-2</v>
      </c>
      <c r="Y23" s="37">
        <f t="shared" si="15"/>
        <v>-4.7589440529313132E-3</v>
      </c>
      <c r="Z23" s="38">
        <v>1.2E-2</v>
      </c>
      <c r="AA23" s="32">
        <v>0.01</v>
      </c>
      <c r="AB23" s="32">
        <f t="shared" si="16"/>
        <v>0.98205410848893659</v>
      </c>
      <c r="AC23" s="33">
        <f t="shared" si="17"/>
        <v>0.98503756273555376</v>
      </c>
    </row>
    <row r="24" spans="1:29" x14ac:dyDescent="0.3">
      <c r="A24" s="26">
        <v>19</v>
      </c>
      <c r="B24" s="38">
        <v>5.4799784835402156E-3</v>
      </c>
      <c r="C24" s="31">
        <v>4.3039485944874004E-3</v>
      </c>
      <c r="D24" s="32">
        <f t="shared" si="2"/>
        <v>0.97022937384413255</v>
      </c>
      <c r="E24" s="32">
        <f t="shared" si="3"/>
        <v>0.97655636894727393</v>
      </c>
      <c r="F24" s="36">
        <f t="shared" si="4"/>
        <v>3.3048173607319598E-3</v>
      </c>
      <c r="G24" s="36">
        <f t="shared" si="5"/>
        <v>1.4288155930203272E-3</v>
      </c>
      <c r="H24" s="38">
        <v>7.4465371711766298E-3</v>
      </c>
      <c r="I24" s="32">
        <v>5.5814748299917987E-3</v>
      </c>
      <c r="J24" s="32">
        <f t="shared" si="6"/>
        <v>0.96692455648340059</v>
      </c>
      <c r="K24" s="32">
        <f t="shared" si="7"/>
        <v>0.97512755335425361</v>
      </c>
      <c r="L24" s="36">
        <f t="shared" si="8"/>
        <v>4.1527190612945519E-3</v>
      </c>
      <c r="M24" s="36">
        <f t="shared" si="9"/>
        <v>8.3797741972702067E-4</v>
      </c>
      <c r="N24" s="38">
        <v>1.0781126599867597E-2</v>
      </c>
      <c r="O24" s="32">
        <v>7.4142956733074996E-3</v>
      </c>
      <c r="P24" s="32">
        <f t="shared" si="10"/>
        <v>0.96277183742210604</v>
      </c>
      <c r="Q24" s="32">
        <f t="shared" si="11"/>
        <v>0.97428957593452659</v>
      </c>
      <c r="R24" s="37">
        <f t="shared" si="12"/>
        <v>-1.0492890244155673E-2</v>
      </c>
      <c r="S24" s="37">
        <f t="shared" si="13"/>
        <v>-7.2776294841965239E-3</v>
      </c>
      <c r="T24" s="38">
        <v>1.0781126599867597E-2</v>
      </c>
      <c r="U24" s="32">
        <v>7.4142956733074996E-3</v>
      </c>
      <c r="V24" s="32">
        <f t="shared" si="0"/>
        <v>0.97326472766626171</v>
      </c>
      <c r="W24" s="32">
        <f t="shared" si="1"/>
        <v>0.98156720541872311</v>
      </c>
      <c r="X24" s="37">
        <f t="shared" si="14"/>
        <v>-8.789380822674886E-3</v>
      </c>
      <c r="Y24" s="37">
        <f t="shared" si="15"/>
        <v>-3.4703573168306523E-3</v>
      </c>
      <c r="Z24" s="38">
        <v>1.2E-2</v>
      </c>
      <c r="AA24" s="32">
        <v>0.01</v>
      </c>
      <c r="AB24" s="32">
        <f t="shared" si="16"/>
        <v>0.98205410848893659</v>
      </c>
      <c r="AC24" s="33">
        <f t="shared" si="17"/>
        <v>0.98503756273555376</v>
      </c>
    </row>
    <row r="25" spans="1:29" x14ac:dyDescent="0.3">
      <c r="A25" s="26">
        <v>20</v>
      </c>
      <c r="B25" s="38">
        <v>5.0885514490016286E-3</v>
      </c>
      <c r="C25" s="31">
        <v>3.996523694881157E-3</v>
      </c>
      <c r="D25" s="32">
        <f t="shared" si="2"/>
        <v>0.97233150106951405</v>
      </c>
      <c r="E25" s="32">
        <f t="shared" si="3"/>
        <v>0.97821585637970265</v>
      </c>
      <c r="F25" s="36">
        <f t="shared" si="4"/>
        <v>3.0730308858324396E-3</v>
      </c>
      <c r="G25" s="36">
        <f t="shared" si="5"/>
        <v>1.3278259805841186E-3</v>
      </c>
      <c r="H25" s="38">
        <v>6.9146416589497273E-3</v>
      </c>
      <c r="I25" s="32">
        <v>5.1827980564209562E-3</v>
      </c>
      <c r="J25" s="32">
        <f t="shared" si="6"/>
        <v>0.96925847018368161</v>
      </c>
      <c r="K25" s="32">
        <f t="shared" si="7"/>
        <v>0.97688803039911853</v>
      </c>
      <c r="L25" s="36">
        <f t="shared" si="8"/>
        <v>3.7426302442835624E-3</v>
      </c>
      <c r="M25" s="36">
        <f t="shared" si="9"/>
        <v>8.0592626604447659E-4</v>
      </c>
      <c r="N25" s="38">
        <v>9.976408249834496E-3</v>
      </c>
      <c r="O25" s="32">
        <v>6.8928695916343746E-3</v>
      </c>
      <c r="P25" s="32">
        <f t="shared" si="10"/>
        <v>0.96551583993939805</v>
      </c>
      <c r="Q25" s="32">
        <f t="shared" si="11"/>
        <v>0.97608210413307406</v>
      </c>
      <c r="R25" s="37">
        <f t="shared" si="12"/>
        <v>-9.72944510735263E-3</v>
      </c>
      <c r="S25" s="37">
        <f t="shared" si="13"/>
        <v>-6.7747038043628471E-3</v>
      </c>
      <c r="T25" s="38">
        <v>9.976408249834496E-3</v>
      </c>
      <c r="U25" s="32">
        <v>6.8928695916343746E-3</v>
      </c>
      <c r="V25" s="32">
        <f t="shared" si="0"/>
        <v>0.97524528504675068</v>
      </c>
      <c r="W25" s="32">
        <f t="shared" si="1"/>
        <v>0.9828568079374369</v>
      </c>
      <c r="X25" s="37">
        <f t="shared" si="14"/>
        <v>-6.8088234421859184E-3</v>
      </c>
      <c r="Y25" s="37">
        <f t="shared" si="15"/>
        <v>-2.1807547981168574E-3</v>
      </c>
      <c r="Z25" s="38">
        <v>1.2E-2</v>
      </c>
      <c r="AA25" s="32">
        <v>0.01</v>
      </c>
      <c r="AB25" s="32">
        <f t="shared" si="16"/>
        <v>0.98205410848893659</v>
      </c>
      <c r="AC25" s="33">
        <f t="shared" si="17"/>
        <v>0.98503756273555376</v>
      </c>
    </row>
    <row r="26" spans="1:29" x14ac:dyDescent="0.3">
      <c r="A26" s="26">
        <v>21</v>
      </c>
      <c r="B26" s="38">
        <v>4.6971244144630424E-3</v>
      </c>
      <c r="C26" s="31">
        <v>3.6890987952749158E-3</v>
      </c>
      <c r="D26" s="32">
        <f t="shared" si="2"/>
        <v>0.97443735326152869</v>
      </c>
      <c r="E26" s="32">
        <f t="shared" si="3"/>
        <v>0.97987765038034602</v>
      </c>
      <c r="F26" s="36">
        <f t="shared" si="4"/>
        <v>2.8405901279926482E-3</v>
      </c>
      <c r="G26" s="36">
        <f t="shared" si="5"/>
        <v>1.2266718912993246E-3</v>
      </c>
      <c r="H26" s="38">
        <v>6.3827461467228265E-3</v>
      </c>
      <c r="I26" s="32">
        <v>4.7841212828501128E-3</v>
      </c>
      <c r="J26" s="32">
        <f t="shared" si="6"/>
        <v>0.97159676313353605</v>
      </c>
      <c r="K26" s="32">
        <f t="shared" si="7"/>
        <v>0.9786509784890467</v>
      </c>
      <c r="L26" s="36">
        <f t="shared" si="8"/>
        <v>3.3313390063399728E-3</v>
      </c>
      <c r="M26" s="36">
        <f t="shared" si="9"/>
        <v>7.7399171696612701E-4</v>
      </c>
      <c r="N26" s="38">
        <v>9.1716898998013933E-3</v>
      </c>
      <c r="O26" s="32">
        <v>6.3714435099612504E-3</v>
      </c>
      <c r="P26" s="32">
        <f t="shared" si="10"/>
        <v>0.96826542412719607</v>
      </c>
      <c r="Q26" s="32">
        <f t="shared" si="11"/>
        <v>0.97787698677208057</v>
      </c>
      <c r="R26" s="37">
        <f t="shared" si="12"/>
        <v>-8.9628345499094264E-3</v>
      </c>
      <c r="S26" s="37">
        <f t="shared" si="13"/>
        <v>-6.2704397334537587E-3</v>
      </c>
      <c r="T26" s="38">
        <v>9.1716898998013933E-3</v>
      </c>
      <c r="U26" s="32">
        <v>6.3714435099612504E-3</v>
      </c>
      <c r="V26" s="32">
        <f t="shared" si="0"/>
        <v>0.9772282586771055</v>
      </c>
      <c r="W26" s="32">
        <f t="shared" si="1"/>
        <v>0.98414742650553433</v>
      </c>
      <c r="X26" s="37">
        <f t="shared" si="14"/>
        <v>-4.8258498118310955E-3</v>
      </c>
      <c r="Y26" s="37">
        <f t="shared" si="15"/>
        <v>-8.9013623001943376E-4</v>
      </c>
      <c r="Z26" s="38">
        <v>1.2E-2</v>
      </c>
      <c r="AA26" s="32">
        <v>0.01</v>
      </c>
      <c r="AB26" s="32">
        <f t="shared" si="16"/>
        <v>0.98205410848893659</v>
      </c>
      <c r="AC26" s="33">
        <f t="shared" si="17"/>
        <v>0.98503756273555376</v>
      </c>
    </row>
    <row r="27" spans="1:29" x14ac:dyDescent="0.3">
      <c r="A27" s="26">
        <v>22</v>
      </c>
      <c r="B27" s="38">
        <v>4.6971244144630424E-3</v>
      </c>
      <c r="C27" s="31">
        <v>3.6890987952749158E-3</v>
      </c>
      <c r="D27" s="32">
        <f t="shared" si="2"/>
        <v>0.97443735326152869</v>
      </c>
      <c r="E27" s="32">
        <f t="shared" si="3"/>
        <v>0.97987765038034602</v>
      </c>
      <c r="F27" s="36">
        <f t="shared" si="4"/>
        <v>2.8405901279926482E-3</v>
      </c>
      <c r="G27" s="36">
        <f t="shared" si="5"/>
        <v>1.2266718912993246E-3</v>
      </c>
      <c r="H27" s="38">
        <v>6.3827461467228265E-3</v>
      </c>
      <c r="I27" s="32">
        <v>4.7841212828501128E-3</v>
      </c>
      <c r="J27" s="32">
        <f t="shared" si="6"/>
        <v>0.97159676313353605</v>
      </c>
      <c r="K27" s="32">
        <f t="shared" si="7"/>
        <v>0.9786509784890467</v>
      </c>
      <c r="L27" s="36">
        <f t="shared" si="8"/>
        <v>3.3313390063399728E-3</v>
      </c>
      <c r="M27" s="36">
        <f t="shared" si="9"/>
        <v>7.7399171696612701E-4</v>
      </c>
      <c r="N27" s="38">
        <v>9.1716898998013933E-3</v>
      </c>
      <c r="O27" s="32">
        <v>6.3714435099612504E-3</v>
      </c>
      <c r="P27" s="32">
        <f t="shared" si="10"/>
        <v>0.96826542412719607</v>
      </c>
      <c r="Q27" s="32">
        <f t="shared" si="11"/>
        <v>0.97787698677208057</v>
      </c>
      <c r="R27" s="37">
        <f t="shared" si="12"/>
        <v>-8.9628345499094264E-3</v>
      </c>
      <c r="S27" s="37">
        <f t="shared" si="13"/>
        <v>-6.2704397334537587E-3</v>
      </c>
      <c r="T27" s="38">
        <v>9.1716898998013933E-3</v>
      </c>
      <c r="U27" s="32">
        <v>6.3714435099612504E-3</v>
      </c>
      <c r="V27" s="32">
        <f t="shared" si="0"/>
        <v>0.9772282586771055</v>
      </c>
      <c r="W27" s="32">
        <f t="shared" si="1"/>
        <v>0.98414742650553433</v>
      </c>
      <c r="X27" s="37">
        <f t="shared" si="14"/>
        <v>-4.8258498118310955E-3</v>
      </c>
      <c r="Y27" s="37">
        <f t="shared" si="15"/>
        <v>-8.9013623001943376E-4</v>
      </c>
      <c r="Z27" s="38">
        <v>1.2E-2</v>
      </c>
      <c r="AA27" s="32">
        <v>0.01</v>
      </c>
      <c r="AB27" s="32">
        <f t="shared" si="16"/>
        <v>0.98205410848893659</v>
      </c>
      <c r="AC27" s="33">
        <f t="shared" si="17"/>
        <v>0.98503756273555376</v>
      </c>
    </row>
    <row r="28" spans="1:29" x14ac:dyDescent="0.3">
      <c r="A28" s="26">
        <v>23</v>
      </c>
      <c r="B28" s="38">
        <v>4.6971244144630424E-3</v>
      </c>
      <c r="C28" s="31">
        <v>3.6890987952749158E-3</v>
      </c>
      <c r="D28" s="32">
        <f t="shared" si="2"/>
        <v>0.97443735326152869</v>
      </c>
      <c r="E28" s="32">
        <f t="shared" si="3"/>
        <v>0.97987765038034602</v>
      </c>
      <c r="F28" s="36">
        <f t="shared" si="4"/>
        <v>2.8405901279926482E-3</v>
      </c>
      <c r="G28" s="36">
        <f t="shared" si="5"/>
        <v>1.2266718912993246E-3</v>
      </c>
      <c r="H28" s="38">
        <v>6.3827461467228265E-3</v>
      </c>
      <c r="I28" s="32">
        <v>4.7841212828501128E-3</v>
      </c>
      <c r="J28" s="32">
        <f t="shared" si="6"/>
        <v>0.97159676313353605</v>
      </c>
      <c r="K28" s="32">
        <f t="shared" si="7"/>
        <v>0.9786509784890467</v>
      </c>
      <c r="L28" s="36">
        <f t="shared" si="8"/>
        <v>3.3313390063399728E-3</v>
      </c>
      <c r="M28" s="36">
        <f t="shared" si="9"/>
        <v>7.7399171696612701E-4</v>
      </c>
      <c r="N28" s="38">
        <v>9.1716898998013933E-3</v>
      </c>
      <c r="O28" s="32">
        <v>6.3714435099612504E-3</v>
      </c>
      <c r="P28" s="32">
        <f t="shared" si="10"/>
        <v>0.96826542412719607</v>
      </c>
      <c r="Q28" s="32">
        <f t="shared" si="11"/>
        <v>0.97787698677208057</v>
      </c>
      <c r="R28" s="37">
        <f t="shared" si="12"/>
        <v>-8.9628345499094264E-3</v>
      </c>
      <c r="S28" s="37">
        <f t="shared" si="13"/>
        <v>-6.2704397334537587E-3</v>
      </c>
      <c r="T28" s="38">
        <v>9.1716898998013933E-3</v>
      </c>
      <c r="U28" s="32">
        <v>6.3714435099612504E-3</v>
      </c>
      <c r="V28" s="32">
        <f t="shared" si="0"/>
        <v>0.9772282586771055</v>
      </c>
      <c r="W28" s="32">
        <f t="shared" si="1"/>
        <v>0.98414742650553433</v>
      </c>
      <c r="X28" s="37">
        <f t="shared" si="14"/>
        <v>-4.8258498118310955E-3</v>
      </c>
      <c r="Y28" s="37">
        <f t="shared" si="15"/>
        <v>-8.9013623001943376E-4</v>
      </c>
      <c r="Z28" s="38">
        <v>1.2E-2</v>
      </c>
      <c r="AA28" s="32">
        <v>0.01</v>
      </c>
      <c r="AB28" s="32">
        <f t="shared" si="16"/>
        <v>0.98205410848893659</v>
      </c>
      <c r="AC28" s="33">
        <f t="shared" si="17"/>
        <v>0.98503756273555376</v>
      </c>
    </row>
    <row r="29" spans="1:29" x14ac:dyDescent="0.3">
      <c r="A29" s="26">
        <v>24</v>
      </c>
      <c r="B29" s="38">
        <v>4.6971244144630424E-3</v>
      </c>
      <c r="C29" s="31">
        <v>3.6890987952749158E-3</v>
      </c>
      <c r="D29" s="32">
        <f t="shared" si="2"/>
        <v>0.97443735326152869</v>
      </c>
      <c r="E29" s="32">
        <f t="shared" si="3"/>
        <v>0.97987765038034602</v>
      </c>
      <c r="F29" s="36">
        <f t="shared" si="4"/>
        <v>2.8405901279926482E-3</v>
      </c>
      <c r="G29" s="36">
        <f t="shared" si="5"/>
        <v>1.2266718912993246E-3</v>
      </c>
      <c r="H29" s="38">
        <v>6.3827461467228265E-3</v>
      </c>
      <c r="I29" s="32">
        <v>4.7841212828501128E-3</v>
      </c>
      <c r="J29" s="32">
        <f t="shared" si="6"/>
        <v>0.97159676313353605</v>
      </c>
      <c r="K29" s="32">
        <f t="shared" si="7"/>
        <v>0.9786509784890467</v>
      </c>
      <c r="L29" s="36">
        <f t="shared" si="8"/>
        <v>3.3313390063399728E-3</v>
      </c>
      <c r="M29" s="36">
        <f t="shared" si="9"/>
        <v>7.7399171696612701E-4</v>
      </c>
      <c r="N29" s="38">
        <v>9.1716898998013933E-3</v>
      </c>
      <c r="O29" s="32">
        <v>6.3714435099612504E-3</v>
      </c>
      <c r="P29" s="32">
        <f t="shared" si="10"/>
        <v>0.96826542412719607</v>
      </c>
      <c r="Q29" s="32">
        <f t="shared" si="11"/>
        <v>0.97787698677208057</v>
      </c>
      <c r="R29" s="37">
        <f t="shared" si="12"/>
        <v>-8.9628345499094264E-3</v>
      </c>
      <c r="S29" s="37">
        <f t="shared" si="13"/>
        <v>-6.2704397334537587E-3</v>
      </c>
      <c r="T29" s="38">
        <v>9.1716898998013933E-3</v>
      </c>
      <c r="U29" s="32">
        <v>6.3714435099612504E-3</v>
      </c>
      <c r="V29" s="32">
        <f t="shared" si="0"/>
        <v>0.9772282586771055</v>
      </c>
      <c r="W29" s="32">
        <f t="shared" si="1"/>
        <v>0.98414742650553433</v>
      </c>
      <c r="X29" s="37">
        <f t="shared" si="14"/>
        <v>-4.8258498118310955E-3</v>
      </c>
      <c r="Y29" s="37">
        <f t="shared" si="15"/>
        <v>-8.9013623001943376E-4</v>
      </c>
      <c r="Z29" s="38">
        <v>1.2E-2</v>
      </c>
      <c r="AA29" s="32">
        <v>0.01</v>
      </c>
      <c r="AB29" s="32">
        <f t="shared" si="16"/>
        <v>0.98205410848893659</v>
      </c>
      <c r="AC29" s="33">
        <f t="shared" si="17"/>
        <v>0.98503756273555376</v>
      </c>
    </row>
    <row r="30" spans="1:29" x14ac:dyDescent="0.3">
      <c r="A30" s="26">
        <v>25</v>
      </c>
      <c r="B30" s="38">
        <v>4.6971244144630424E-3</v>
      </c>
      <c r="C30" s="31">
        <v>3.6890987952749158E-3</v>
      </c>
      <c r="D30" s="32">
        <f t="shared" si="2"/>
        <v>0.97443735326152869</v>
      </c>
      <c r="E30" s="32">
        <f t="shared" si="3"/>
        <v>0.97987765038034602</v>
      </c>
      <c r="F30" s="36">
        <f t="shared" si="4"/>
        <v>2.8405901279926482E-3</v>
      </c>
      <c r="G30" s="36">
        <f t="shared" si="5"/>
        <v>1.2266718912993246E-3</v>
      </c>
      <c r="H30" s="38">
        <v>6.3827461467228265E-3</v>
      </c>
      <c r="I30" s="32">
        <v>4.7841212828501128E-3</v>
      </c>
      <c r="J30" s="32">
        <f t="shared" si="6"/>
        <v>0.97159676313353605</v>
      </c>
      <c r="K30" s="32">
        <f t="shared" si="7"/>
        <v>0.9786509784890467</v>
      </c>
      <c r="L30" s="36">
        <f t="shared" si="8"/>
        <v>3.3313390063399728E-3</v>
      </c>
      <c r="M30" s="36">
        <f t="shared" si="9"/>
        <v>7.7399171696612701E-4</v>
      </c>
      <c r="N30" s="38">
        <v>9.1716898998013933E-3</v>
      </c>
      <c r="O30" s="32">
        <v>6.3714435099612504E-3</v>
      </c>
      <c r="P30" s="32">
        <f t="shared" si="10"/>
        <v>0.96826542412719607</v>
      </c>
      <c r="Q30" s="32">
        <f t="shared" si="11"/>
        <v>0.97787698677208057</v>
      </c>
      <c r="R30" s="37">
        <f t="shared" si="12"/>
        <v>-8.9628345499094264E-3</v>
      </c>
      <c r="S30" s="37">
        <f t="shared" si="13"/>
        <v>-6.2704397334537587E-3</v>
      </c>
      <c r="T30" s="38">
        <v>9.1716898998013933E-3</v>
      </c>
      <c r="U30" s="32">
        <v>6.3714435099612504E-3</v>
      </c>
      <c r="V30" s="32">
        <f t="shared" si="0"/>
        <v>0.9772282586771055</v>
      </c>
      <c r="W30" s="32">
        <f t="shared" si="1"/>
        <v>0.98414742650553433</v>
      </c>
      <c r="X30" s="37">
        <f t="shared" si="14"/>
        <v>-4.8258498118310955E-3</v>
      </c>
      <c r="Y30" s="37">
        <f t="shared" si="15"/>
        <v>-8.9013623001943376E-4</v>
      </c>
      <c r="Z30" s="38">
        <v>1.2E-2</v>
      </c>
      <c r="AA30" s="32">
        <v>0.01</v>
      </c>
      <c r="AB30" s="32">
        <f t="shared" si="16"/>
        <v>0.98205410848893659</v>
      </c>
      <c r="AC30" s="33">
        <f t="shared" si="17"/>
        <v>0.98503756273555376</v>
      </c>
    </row>
    <row r="31" spans="1:29" x14ac:dyDescent="0.3">
      <c r="A31" s="26">
        <v>26</v>
      </c>
      <c r="B31" s="38">
        <v>4.6971244144630424E-3</v>
      </c>
      <c r="C31" s="31">
        <v>3.6890987952749158E-3</v>
      </c>
      <c r="D31" s="32">
        <f t="shared" si="2"/>
        <v>0.97443735326152869</v>
      </c>
      <c r="E31" s="32">
        <f t="shared" si="3"/>
        <v>0.97987765038034602</v>
      </c>
      <c r="F31" s="36">
        <f t="shared" si="4"/>
        <v>2.8405901279926482E-3</v>
      </c>
      <c r="G31" s="36">
        <f t="shared" si="5"/>
        <v>1.2266718912993246E-3</v>
      </c>
      <c r="H31" s="38">
        <v>6.3827461467228265E-3</v>
      </c>
      <c r="I31" s="32">
        <v>4.7841212828501128E-3</v>
      </c>
      <c r="J31" s="32">
        <f t="shared" si="6"/>
        <v>0.97159676313353605</v>
      </c>
      <c r="K31" s="32">
        <f t="shared" si="7"/>
        <v>0.9786509784890467</v>
      </c>
      <c r="L31" s="36">
        <f t="shared" si="8"/>
        <v>3.3313390063399728E-3</v>
      </c>
      <c r="M31" s="36">
        <f t="shared" si="9"/>
        <v>7.7399171696612701E-4</v>
      </c>
      <c r="N31" s="38">
        <v>9.1716898998013933E-3</v>
      </c>
      <c r="O31" s="32">
        <v>6.3714435099612504E-3</v>
      </c>
      <c r="P31" s="32">
        <f t="shared" si="10"/>
        <v>0.96826542412719607</v>
      </c>
      <c r="Q31" s="32">
        <f t="shared" si="11"/>
        <v>0.97787698677208057</v>
      </c>
      <c r="R31" s="37">
        <f t="shared" si="12"/>
        <v>-8.9628345499094264E-3</v>
      </c>
      <c r="S31" s="37">
        <f t="shared" si="13"/>
        <v>-6.2704397334537587E-3</v>
      </c>
      <c r="T31" s="38">
        <v>9.1716898998013933E-3</v>
      </c>
      <c r="U31" s="32">
        <v>6.3714435099612504E-3</v>
      </c>
      <c r="V31" s="32">
        <f t="shared" si="0"/>
        <v>0.9772282586771055</v>
      </c>
      <c r="W31" s="32">
        <f t="shared" si="1"/>
        <v>0.98414742650553433</v>
      </c>
      <c r="X31" s="37">
        <f t="shared" si="14"/>
        <v>-4.8258498118310955E-3</v>
      </c>
      <c r="Y31" s="37">
        <f t="shared" si="15"/>
        <v>-8.9013623001943376E-4</v>
      </c>
      <c r="Z31" s="38">
        <v>1.2E-2</v>
      </c>
      <c r="AA31" s="32">
        <v>0.01</v>
      </c>
      <c r="AB31" s="32">
        <f t="shared" si="16"/>
        <v>0.98205410848893659</v>
      </c>
      <c r="AC31" s="33">
        <f t="shared" si="17"/>
        <v>0.98503756273555376</v>
      </c>
    </row>
    <row r="32" spans="1:29" x14ac:dyDescent="0.3">
      <c r="A32" s="26">
        <v>27</v>
      </c>
      <c r="B32" s="38">
        <v>4.6971244144630424E-3</v>
      </c>
      <c r="C32" s="31">
        <v>3.6890987952749158E-3</v>
      </c>
      <c r="D32" s="32">
        <f t="shared" si="2"/>
        <v>0.97443735326152869</v>
      </c>
      <c r="E32" s="32">
        <f t="shared" si="3"/>
        <v>0.97987765038034602</v>
      </c>
      <c r="F32" s="36">
        <f t="shared" si="4"/>
        <v>2.8405901279926482E-3</v>
      </c>
      <c r="G32" s="36">
        <f t="shared" si="5"/>
        <v>1.2266718912993246E-3</v>
      </c>
      <c r="H32" s="38">
        <v>6.3827461467228265E-3</v>
      </c>
      <c r="I32" s="32">
        <v>4.7841212828501128E-3</v>
      </c>
      <c r="J32" s="32">
        <f t="shared" si="6"/>
        <v>0.97159676313353605</v>
      </c>
      <c r="K32" s="32">
        <f t="shared" si="7"/>
        <v>0.9786509784890467</v>
      </c>
      <c r="L32" s="36">
        <f t="shared" si="8"/>
        <v>3.3313390063399728E-3</v>
      </c>
      <c r="M32" s="36">
        <f t="shared" si="9"/>
        <v>7.7399171696612701E-4</v>
      </c>
      <c r="N32" s="38">
        <v>9.1716898998013933E-3</v>
      </c>
      <c r="O32" s="32">
        <v>6.3714435099612504E-3</v>
      </c>
      <c r="P32" s="32">
        <f t="shared" si="10"/>
        <v>0.96826542412719607</v>
      </c>
      <c r="Q32" s="32">
        <f t="shared" si="11"/>
        <v>0.97787698677208057</v>
      </c>
      <c r="R32" s="37">
        <f t="shared" si="12"/>
        <v>-8.9628345499094264E-3</v>
      </c>
      <c r="S32" s="37">
        <f t="shared" si="13"/>
        <v>-6.2704397334537587E-3</v>
      </c>
      <c r="T32" s="38">
        <v>9.1716898998013933E-3</v>
      </c>
      <c r="U32" s="32">
        <v>6.3714435099612504E-3</v>
      </c>
      <c r="V32" s="32">
        <f t="shared" si="0"/>
        <v>0.9772282586771055</v>
      </c>
      <c r="W32" s="32">
        <f t="shared" si="1"/>
        <v>0.98414742650553433</v>
      </c>
      <c r="X32" s="37">
        <f t="shared" si="14"/>
        <v>-4.8258498118310955E-3</v>
      </c>
      <c r="Y32" s="37">
        <f t="shared" si="15"/>
        <v>-8.9013623001943376E-4</v>
      </c>
      <c r="Z32" s="38">
        <v>1.2E-2</v>
      </c>
      <c r="AA32" s="32">
        <v>0.01</v>
      </c>
      <c r="AB32" s="32">
        <f t="shared" si="16"/>
        <v>0.98205410848893659</v>
      </c>
      <c r="AC32" s="33">
        <f t="shared" si="17"/>
        <v>0.98503756273555376</v>
      </c>
    </row>
    <row r="33" spans="1:29" x14ac:dyDescent="0.3">
      <c r="A33" s="26">
        <v>28</v>
      </c>
      <c r="B33" s="38">
        <v>4.6971244144630424E-3</v>
      </c>
      <c r="C33" s="31">
        <v>3.6890987952749158E-3</v>
      </c>
      <c r="D33" s="32">
        <f t="shared" si="2"/>
        <v>0.97443735326152869</v>
      </c>
      <c r="E33" s="32">
        <f t="shared" si="3"/>
        <v>0.97987765038034602</v>
      </c>
      <c r="F33" s="36">
        <f t="shared" si="4"/>
        <v>2.8405901279926482E-3</v>
      </c>
      <c r="G33" s="36">
        <f t="shared" si="5"/>
        <v>1.2266718912993246E-3</v>
      </c>
      <c r="H33" s="38">
        <v>6.3827461467228265E-3</v>
      </c>
      <c r="I33" s="32">
        <v>4.7841212828501128E-3</v>
      </c>
      <c r="J33" s="32">
        <f t="shared" si="6"/>
        <v>0.97159676313353605</v>
      </c>
      <c r="K33" s="32">
        <f t="shared" si="7"/>
        <v>0.9786509784890467</v>
      </c>
      <c r="L33" s="36">
        <f t="shared" si="8"/>
        <v>3.3313390063399728E-3</v>
      </c>
      <c r="M33" s="36">
        <f t="shared" si="9"/>
        <v>7.7399171696612701E-4</v>
      </c>
      <c r="N33" s="38">
        <v>9.1716898998013933E-3</v>
      </c>
      <c r="O33" s="32">
        <v>6.3714435099612504E-3</v>
      </c>
      <c r="P33" s="32">
        <f t="shared" si="10"/>
        <v>0.96826542412719607</v>
      </c>
      <c r="Q33" s="32">
        <f t="shared" si="11"/>
        <v>0.97787698677208057</v>
      </c>
      <c r="R33" s="37">
        <f t="shared" si="12"/>
        <v>-8.9628345499094264E-3</v>
      </c>
      <c r="S33" s="37">
        <f t="shared" si="13"/>
        <v>-6.2704397334537587E-3</v>
      </c>
      <c r="T33" s="38">
        <v>9.1716898998013933E-3</v>
      </c>
      <c r="U33" s="32">
        <v>6.3714435099612504E-3</v>
      </c>
      <c r="V33" s="32">
        <f t="shared" si="0"/>
        <v>0.9772282586771055</v>
      </c>
      <c r="W33" s="32">
        <f t="shared" si="1"/>
        <v>0.98414742650553433</v>
      </c>
      <c r="X33" s="37">
        <f t="shared" si="14"/>
        <v>-4.8258498118310955E-3</v>
      </c>
      <c r="Y33" s="37">
        <f t="shared" si="15"/>
        <v>-8.9013623001943376E-4</v>
      </c>
      <c r="Z33" s="38">
        <v>1.2E-2</v>
      </c>
      <c r="AA33" s="32">
        <v>0.01</v>
      </c>
      <c r="AB33" s="32">
        <f t="shared" si="16"/>
        <v>0.98205410848893659</v>
      </c>
      <c r="AC33" s="33">
        <f t="shared" si="17"/>
        <v>0.98503756273555376</v>
      </c>
    </row>
    <row r="34" spans="1:29" x14ac:dyDescent="0.3">
      <c r="A34" s="26">
        <v>29</v>
      </c>
      <c r="B34" s="38">
        <v>4.6971244144630424E-3</v>
      </c>
      <c r="C34" s="31">
        <v>3.6890987952749158E-3</v>
      </c>
      <c r="D34" s="32">
        <f t="shared" si="2"/>
        <v>0.97443735326152869</v>
      </c>
      <c r="E34" s="32">
        <f t="shared" si="3"/>
        <v>0.97987765038034602</v>
      </c>
      <c r="F34" s="36">
        <f t="shared" si="4"/>
        <v>2.8405901279926482E-3</v>
      </c>
      <c r="G34" s="36">
        <f t="shared" si="5"/>
        <v>1.2266718912993246E-3</v>
      </c>
      <c r="H34" s="38">
        <v>6.3827461467228265E-3</v>
      </c>
      <c r="I34" s="32">
        <v>4.7841212828501128E-3</v>
      </c>
      <c r="J34" s="32">
        <f t="shared" si="6"/>
        <v>0.97159676313353605</v>
      </c>
      <c r="K34" s="32">
        <f t="shared" si="7"/>
        <v>0.9786509784890467</v>
      </c>
      <c r="L34" s="36">
        <f t="shared" si="8"/>
        <v>3.3313390063399728E-3</v>
      </c>
      <c r="M34" s="36">
        <f t="shared" si="9"/>
        <v>7.7399171696612701E-4</v>
      </c>
      <c r="N34" s="38">
        <v>9.1716898998013933E-3</v>
      </c>
      <c r="O34" s="32">
        <v>6.3714435099612504E-3</v>
      </c>
      <c r="P34" s="32">
        <f t="shared" si="10"/>
        <v>0.96826542412719607</v>
      </c>
      <c r="Q34" s="32">
        <f t="shared" si="11"/>
        <v>0.97787698677208057</v>
      </c>
      <c r="R34" s="37">
        <f t="shared" si="12"/>
        <v>-8.9628345499094264E-3</v>
      </c>
      <c r="S34" s="37">
        <f t="shared" si="13"/>
        <v>-6.2704397334537587E-3</v>
      </c>
      <c r="T34" s="38">
        <v>9.1716898998013933E-3</v>
      </c>
      <c r="U34" s="32">
        <v>6.3714435099612504E-3</v>
      </c>
      <c r="V34" s="32">
        <f t="shared" si="0"/>
        <v>0.9772282586771055</v>
      </c>
      <c r="W34" s="32">
        <f t="shared" si="1"/>
        <v>0.98414742650553433</v>
      </c>
      <c r="X34" s="37">
        <f t="shared" si="14"/>
        <v>-4.8258498118310955E-3</v>
      </c>
      <c r="Y34" s="37">
        <f t="shared" si="15"/>
        <v>-8.9013623001943376E-4</v>
      </c>
      <c r="Z34" s="38">
        <v>1.2E-2</v>
      </c>
      <c r="AA34" s="32">
        <v>0.01</v>
      </c>
      <c r="AB34" s="32">
        <f t="shared" si="16"/>
        <v>0.98205410848893659</v>
      </c>
      <c r="AC34" s="33">
        <f t="shared" si="17"/>
        <v>0.98503756273555376</v>
      </c>
    </row>
    <row r="35" spans="1:29" x14ac:dyDescent="0.3">
      <c r="A35" s="26">
        <v>30</v>
      </c>
      <c r="B35" s="38">
        <v>4.6971244144630424E-3</v>
      </c>
      <c r="C35" s="31">
        <v>3.6890987952749158E-3</v>
      </c>
      <c r="D35" s="32">
        <f t="shared" si="2"/>
        <v>0.97443735326152869</v>
      </c>
      <c r="E35" s="32">
        <f t="shared" si="3"/>
        <v>0.97987765038034602</v>
      </c>
      <c r="F35" s="36">
        <f t="shared" si="4"/>
        <v>2.8405901279926482E-3</v>
      </c>
      <c r="G35" s="36">
        <f t="shared" si="5"/>
        <v>1.2266718912993246E-3</v>
      </c>
      <c r="H35" s="38">
        <v>6.3827461467228265E-3</v>
      </c>
      <c r="I35" s="32">
        <v>4.7841212828501128E-3</v>
      </c>
      <c r="J35" s="32">
        <f t="shared" si="6"/>
        <v>0.97159676313353605</v>
      </c>
      <c r="K35" s="32">
        <f t="shared" si="7"/>
        <v>0.9786509784890467</v>
      </c>
      <c r="L35" s="36">
        <f t="shared" si="8"/>
        <v>3.3313390063399728E-3</v>
      </c>
      <c r="M35" s="36">
        <f t="shared" si="9"/>
        <v>7.7399171696612701E-4</v>
      </c>
      <c r="N35" s="38">
        <v>9.1716898998013933E-3</v>
      </c>
      <c r="O35" s="32">
        <v>6.3714435099612504E-3</v>
      </c>
      <c r="P35" s="32">
        <f t="shared" si="10"/>
        <v>0.96826542412719607</v>
      </c>
      <c r="Q35" s="32">
        <f t="shared" si="11"/>
        <v>0.97787698677208057</v>
      </c>
      <c r="R35" s="37">
        <f t="shared" si="12"/>
        <v>-8.9628345499094264E-3</v>
      </c>
      <c r="S35" s="37">
        <f t="shared" si="13"/>
        <v>-6.2704397334537587E-3</v>
      </c>
      <c r="T35" s="38">
        <v>9.1716898998013933E-3</v>
      </c>
      <c r="U35" s="32">
        <v>6.3714435099612504E-3</v>
      </c>
      <c r="V35" s="32">
        <f t="shared" si="0"/>
        <v>0.9772282586771055</v>
      </c>
      <c r="W35" s="32">
        <f t="shared" si="1"/>
        <v>0.98414742650553433</v>
      </c>
      <c r="X35" s="37">
        <f t="shared" si="14"/>
        <v>-4.8258498118310955E-3</v>
      </c>
      <c r="Y35" s="37">
        <f t="shared" si="15"/>
        <v>-8.9013623001943376E-4</v>
      </c>
      <c r="Z35" s="38">
        <v>1.2E-2</v>
      </c>
      <c r="AA35" s="32">
        <v>0.01</v>
      </c>
      <c r="AB35" s="32">
        <f t="shared" si="16"/>
        <v>0.98205410848893659</v>
      </c>
      <c r="AC35" s="33">
        <f t="shared" si="17"/>
        <v>0.98503756273555376</v>
      </c>
    </row>
    <row r="36" spans="1:29" x14ac:dyDescent="0.3">
      <c r="A36" s="26">
        <v>31</v>
      </c>
      <c r="B36" s="38">
        <v>4.6971244144630424E-3</v>
      </c>
      <c r="C36" s="31">
        <v>3.6890987952749158E-3</v>
      </c>
      <c r="D36" s="32">
        <f t="shared" si="2"/>
        <v>0.97443735326152869</v>
      </c>
      <c r="E36" s="32">
        <f t="shared" si="3"/>
        <v>0.97987765038034602</v>
      </c>
      <c r="F36" s="36">
        <f t="shared" si="4"/>
        <v>2.8405901279926482E-3</v>
      </c>
      <c r="G36" s="36">
        <f t="shared" si="5"/>
        <v>1.2266718912993246E-3</v>
      </c>
      <c r="H36" s="38">
        <v>6.3827461467228265E-3</v>
      </c>
      <c r="I36" s="32">
        <v>4.7841212828501128E-3</v>
      </c>
      <c r="J36" s="32">
        <f t="shared" si="6"/>
        <v>0.97159676313353605</v>
      </c>
      <c r="K36" s="32">
        <f t="shared" si="7"/>
        <v>0.9786509784890467</v>
      </c>
      <c r="L36" s="36">
        <f t="shared" si="8"/>
        <v>3.3313390063399728E-3</v>
      </c>
      <c r="M36" s="36">
        <f t="shared" si="9"/>
        <v>7.7399171696612701E-4</v>
      </c>
      <c r="N36" s="38">
        <v>9.1716898998013933E-3</v>
      </c>
      <c r="O36" s="32">
        <v>6.3714435099612504E-3</v>
      </c>
      <c r="P36" s="32">
        <f t="shared" si="10"/>
        <v>0.96826542412719607</v>
      </c>
      <c r="Q36" s="32">
        <f t="shared" si="11"/>
        <v>0.97787698677208057</v>
      </c>
      <c r="R36" s="37">
        <f t="shared" si="12"/>
        <v>-8.9628345499094264E-3</v>
      </c>
      <c r="S36" s="37">
        <f t="shared" si="13"/>
        <v>-6.2704397334537587E-3</v>
      </c>
      <c r="T36" s="38">
        <v>9.1716898998013933E-3</v>
      </c>
      <c r="U36" s="32">
        <v>6.3714435099612504E-3</v>
      </c>
      <c r="V36" s="32">
        <f t="shared" si="0"/>
        <v>0.9772282586771055</v>
      </c>
      <c r="W36" s="32">
        <f t="shared" si="1"/>
        <v>0.98414742650553433</v>
      </c>
      <c r="X36" s="37">
        <f t="shared" si="14"/>
        <v>-4.8258498118310955E-3</v>
      </c>
      <c r="Y36" s="37">
        <f t="shared" si="15"/>
        <v>-8.9013623001943376E-4</v>
      </c>
      <c r="Z36" s="38">
        <v>1.2E-2</v>
      </c>
      <c r="AA36" s="32">
        <v>0.01</v>
      </c>
      <c r="AB36" s="32">
        <f t="shared" si="16"/>
        <v>0.98205410848893659</v>
      </c>
      <c r="AC36" s="33">
        <f t="shared" si="17"/>
        <v>0.98503756273555376</v>
      </c>
    </row>
    <row r="37" spans="1:29" x14ac:dyDescent="0.3">
      <c r="A37" s="26">
        <v>32</v>
      </c>
      <c r="B37" s="38">
        <v>4.6971244144630424E-3</v>
      </c>
      <c r="C37" s="31">
        <v>3.6890987952749158E-3</v>
      </c>
      <c r="D37" s="32">
        <f t="shared" si="2"/>
        <v>0.97443735326152869</v>
      </c>
      <c r="E37" s="32">
        <f t="shared" si="3"/>
        <v>0.97987765038034602</v>
      </c>
      <c r="F37" s="36">
        <f t="shared" si="4"/>
        <v>2.8405901279926482E-3</v>
      </c>
      <c r="G37" s="36">
        <f t="shared" si="5"/>
        <v>1.2266718912993246E-3</v>
      </c>
      <c r="H37" s="38">
        <v>6.3827461467228265E-3</v>
      </c>
      <c r="I37" s="32">
        <v>4.7841212828501128E-3</v>
      </c>
      <c r="J37" s="32">
        <f t="shared" si="6"/>
        <v>0.97159676313353605</v>
      </c>
      <c r="K37" s="32">
        <f t="shared" si="7"/>
        <v>0.9786509784890467</v>
      </c>
      <c r="L37" s="36">
        <f t="shared" si="8"/>
        <v>3.3313390063399728E-3</v>
      </c>
      <c r="M37" s="36">
        <f t="shared" si="9"/>
        <v>7.7399171696612701E-4</v>
      </c>
      <c r="N37" s="38">
        <v>9.1716898998013933E-3</v>
      </c>
      <c r="O37" s="32">
        <v>6.3714435099612504E-3</v>
      </c>
      <c r="P37" s="32">
        <f t="shared" si="10"/>
        <v>0.96826542412719607</v>
      </c>
      <c r="Q37" s="32">
        <f t="shared" si="11"/>
        <v>0.97787698677208057</v>
      </c>
      <c r="R37" s="37">
        <f t="shared" si="12"/>
        <v>-8.9628345499094264E-3</v>
      </c>
      <c r="S37" s="37">
        <f t="shared" si="13"/>
        <v>-6.2704397334537587E-3</v>
      </c>
      <c r="T37" s="38">
        <v>9.1716898998013933E-3</v>
      </c>
      <c r="U37" s="32">
        <v>6.3714435099612504E-3</v>
      </c>
      <c r="V37" s="32">
        <f t="shared" si="0"/>
        <v>0.9772282586771055</v>
      </c>
      <c r="W37" s="32">
        <f t="shared" si="1"/>
        <v>0.98414742650553433</v>
      </c>
      <c r="X37" s="37">
        <f t="shared" si="14"/>
        <v>-4.8258498118310955E-3</v>
      </c>
      <c r="Y37" s="37">
        <f t="shared" si="15"/>
        <v>-8.9013623001943376E-4</v>
      </c>
      <c r="Z37" s="38">
        <v>1.2E-2</v>
      </c>
      <c r="AA37" s="32">
        <v>0.01</v>
      </c>
      <c r="AB37" s="32">
        <f t="shared" si="16"/>
        <v>0.98205410848893659</v>
      </c>
      <c r="AC37" s="33">
        <f t="shared" si="17"/>
        <v>0.98503756273555376</v>
      </c>
    </row>
    <row r="38" spans="1:29" x14ac:dyDescent="0.3">
      <c r="A38" s="26">
        <v>33</v>
      </c>
      <c r="B38" s="38">
        <v>4.6971244144630424E-3</v>
      </c>
      <c r="C38" s="31">
        <v>3.6890987952749158E-3</v>
      </c>
      <c r="D38" s="32">
        <f t="shared" si="2"/>
        <v>0.97443735326152869</v>
      </c>
      <c r="E38" s="32">
        <f t="shared" si="3"/>
        <v>0.97987765038034602</v>
      </c>
      <c r="F38" s="36">
        <f t="shared" si="4"/>
        <v>2.8405901279926482E-3</v>
      </c>
      <c r="G38" s="36">
        <f t="shared" si="5"/>
        <v>1.2266718912993246E-3</v>
      </c>
      <c r="H38" s="38">
        <v>6.3827461467228265E-3</v>
      </c>
      <c r="I38" s="32">
        <v>4.7841212828501128E-3</v>
      </c>
      <c r="J38" s="32">
        <f t="shared" si="6"/>
        <v>0.97159676313353605</v>
      </c>
      <c r="K38" s="32">
        <f t="shared" si="7"/>
        <v>0.9786509784890467</v>
      </c>
      <c r="L38" s="36">
        <f t="shared" si="8"/>
        <v>3.3313390063399728E-3</v>
      </c>
      <c r="M38" s="36">
        <f t="shared" si="9"/>
        <v>7.7399171696612701E-4</v>
      </c>
      <c r="N38" s="38">
        <v>9.1716898998013933E-3</v>
      </c>
      <c r="O38" s="32">
        <v>6.3714435099612504E-3</v>
      </c>
      <c r="P38" s="32">
        <f t="shared" si="10"/>
        <v>0.96826542412719607</v>
      </c>
      <c r="Q38" s="32">
        <f t="shared" si="11"/>
        <v>0.97787698677208057</v>
      </c>
      <c r="R38" s="37">
        <f t="shared" si="12"/>
        <v>-8.9628345499094264E-3</v>
      </c>
      <c r="S38" s="37">
        <f t="shared" si="13"/>
        <v>-6.2704397334537587E-3</v>
      </c>
      <c r="T38" s="38">
        <v>9.1716898998013933E-3</v>
      </c>
      <c r="U38" s="32">
        <v>6.3714435099612504E-3</v>
      </c>
      <c r="V38" s="32">
        <f t="shared" si="0"/>
        <v>0.9772282586771055</v>
      </c>
      <c r="W38" s="32">
        <f t="shared" si="1"/>
        <v>0.98414742650553433</v>
      </c>
      <c r="X38" s="37">
        <f t="shared" si="14"/>
        <v>-4.8258498118310955E-3</v>
      </c>
      <c r="Y38" s="37">
        <f t="shared" si="15"/>
        <v>-8.9013623001943376E-4</v>
      </c>
      <c r="Z38" s="38">
        <v>1.2E-2</v>
      </c>
      <c r="AA38" s="32">
        <v>0.01</v>
      </c>
      <c r="AB38" s="32">
        <f t="shared" si="16"/>
        <v>0.98205410848893659</v>
      </c>
      <c r="AC38" s="33">
        <f t="shared" si="17"/>
        <v>0.98503756273555376</v>
      </c>
    </row>
    <row r="39" spans="1:29" x14ac:dyDescent="0.3">
      <c r="A39" s="26">
        <v>34</v>
      </c>
      <c r="B39" s="38">
        <v>4.6971244144630424E-3</v>
      </c>
      <c r="C39" s="31">
        <v>3.6890987952749158E-3</v>
      </c>
      <c r="D39" s="32">
        <f t="shared" si="2"/>
        <v>0.97443735326152869</v>
      </c>
      <c r="E39" s="32">
        <f t="shared" si="3"/>
        <v>0.97987765038034602</v>
      </c>
      <c r="F39" s="36">
        <f t="shared" si="4"/>
        <v>2.8405901279926482E-3</v>
      </c>
      <c r="G39" s="36">
        <f t="shared" si="5"/>
        <v>1.2266718912993246E-3</v>
      </c>
      <c r="H39" s="38">
        <v>6.3827461467228265E-3</v>
      </c>
      <c r="I39" s="32">
        <v>4.7841212828501128E-3</v>
      </c>
      <c r="J39" s="32">
        <f t="shared" si="6"/>
        <v>0.97159676313353605</v>
      </c>
      <c r="K39" s="32">
        <f t="shared" si="7"/>
        <v>0.9786509784890467</v>
      </c>
      <c r="L39" s="36">
        <f t="shared" si="8"/>
        <v>3.3313390063399728E-3</v>
      </c>
      <c r="M39" s="36">
        <f t="shared" si="9"/>
        <v>7.7399171696612701E-4</v>
      </c>
      <c r="N39" s="38">
        <v>9.1716898998013933E-3</v>
      </c>
      <c r="O39" s="32">
        <v>6.3714435099612504E-3</v>
      </c>
      <c r="P39" s="32">
        <f t="shared" si="10"/>
        <v>0.96826542412719607</v>
      </c>
      <c r="Q39" s="32">
        <f t="shared" si="11"/>
        <v>0.97787698677208057</v>
      </c>
      <c r="R39" s="37">
        <f t="shared" si="12"/>
        <v>-8.9628345499094264E-3</v>
      </c>
      <c r="S39" s="37">
        <f t="shared" si="13"/>
        <v>-6.2704397334537587E-3</v>
      </c>
      <c r="T39" s="38">
        <v>9.1716898998013933E-3</v>
      </c>
      <c r="U39" s="32">
        <v>6.3714435099612504E-3</v>
      </c>
      <c r="V39" s="32">
        <f t="shared" si="0"/>
        <v>0.9772282586771055</v>
      </c>
      <c r="W39" s="32">
        <f t="shared" si="1"/>
        <v>0.98414742650553433</v>
      </c>
      <c r="X39" s="37">
        <f t="shared" si="14"/>
        <v>-4.8258498118310955E-3</v>
      </c>
      <c r="Y39" s="37">
        <f t="shared" si="15"/>
        <v>-8.9013623001943376E-4</v>
      </c>
      <c r="Z39" s="38">
        <v>1.2E-2</v>
      </c>
      <c r="AA39" s="32">
        <v>0.01</v>
      </c>
      <c r="AB39" s="32">
        <f t="shared" si="16"/>
        <v>0.98205410848893659</v>
      </c>
      <c r="AC39" s="33">
        <f t="shared" si="17"/>
        <v>0.98503756273555376</v>
      </c>
    </row>
    <row r="40" spans="1:29" x14ac:dyDescent="0.3">
      <c r="A40" s="26">
        <v>35</v>
      </c>
      <c r="B40" s="38">
        <v>4.6971244144630424E-3</v>
      </c>
      <c r="C40" s="31">
        <v>3.6890987952749158E-3</v>
      </c>
      <c r="D40" s="32">
        <f t="shared" si="2"/>
        <v>0.97443735326152869</v>
      </c>
      <c r="E40" s="32">
        <f t="shared" si="3"/>
        <v>0.97987765038034602</v>
      </c>
      <c r="F40" s="36">
        <f t="shared" si="4"/>
        <v>2.8405901279926482E-3</v>
      </c>
      <c r="G40" s="36">
        <f t="shared" si="5"/>
        <v>1.2266718912993246E-3</v>
      </c>
      <c r="H40" s="38">
        <v>6.3827461467228265E-3</v>
      </c>
      <c r="I40" s="32">
        <v>4.7841212828501128E-3</v>
      </c>
      <c r="J40" s="32">
        <f t="shared" si="6"/>
        <v>0.97159676313353605</v>
      </c>
      <c r="K40" s="32">
        <f t="shared" si="7"/>
        <v>0.9786509784890467</v>
      </c>
      <c r="L40" s="36">
        <f t="shared" si="8"/>
        <v>3.3313390063399728E-3</v>
      </c>
      <c r="M40" s="36">
        <f t="shared" si="9"/>
        <v>7.7399171696612701E-4</v>
      </c>
      <c r="N40" s="38">
        <v>9.1716898998013933E-3</v>
      </c>
      <c r="O40" s="32">
        <v>6.3714435099612504E-3</v>
      </c>
      <c r="P40" s="32">
        <f t="shared" si="10"/>
        <v>0.96826542412719607</v>
      </c>
      <c r="Q40" s="32">
        <f t="shared" si="11"/>
        <v>0.97787698677208057</v>
      </c>
      <c r="R40" s="37">
        <f t="shared" si="12"/>
        <v>-8.9628345499094264E-3</v>
      </c>
      <c r="S40" s="37">
        <f t="shared" si="13"/>
        <v>-6.2704397334537587E-3</v>
      </c>
      <c r="T40" s="38">
        <v>9.1716898998013933E-3</v>
      </c>
      <c r="U40" s="32">
        <v>6.3714435099612504E-3</v>
      </c>
      <c r="V40" s="32">
        <f t="shared" si="0"/>
        <v>0.9772282586771055</v>
      </c>
      <c r="W40" s="32">
        <f t="shared" si="1"/>
        <v>0.98414742650553433</v>
      </c>
      <c r="X40" s="37">
        <f t="shared" si="14"/>
        <v>-4.8258498118310955E-3</v>
      </c>
      <c r="Y40" s="37">
        <f t="shared" si="15"/>
        <v>-8.9013623001943376E-4</v>
      </c>
      <c r="Z40" s="38">
        <v>1.2E-2</v>
      </c>
      <c r="AA40" s="32">
        <v>0.01</v>
      </c>
      <c r="AB40" s="32">
        <f t="shared" si="16"/>
        <v>0.98205410848893659</v>
      </c>
      <c r="AC40" s="33">
        <f t="shared" si="17"/>
        <v>0.98503756273555376</v>
      </c>
    </row>
    <row r="41" spans="1:29" x14ac:dyDescent="0.3">
      <c r="A41" s="26">
        <v>36</v>
      </c>
      <c r="B41" s="38">
        <v>4.6971244144630424E-3</v>
      </c>
      <c r="C41" s="31">
        <v>3.6890987952749158E-3</v>
      </c>
      <c r="D41" s="32">
        <f t="shared" si="2"/>
        <v>0.97443735326152869</v>
      </c>
      <c r="E41" s="32">
        <f t="shared" si="3"/>
        <v>0.97987765038034602</v>
      </c>
      <c r="F41" s="36">
        <f t="shared" si="4"/>
        <v>2.8405901279926482E-3</v>
      </c>
      <c r="G41" s="36">
        <f t="shared" si="5"/>
        <v>1.2266718912993246E-3</v>
      </c>
      <c r="H41" s="38">
        <v>6.3827461467228265E-3</v>
      </c>
      <c r="I41" s="32">
        <v>4.7841212828501128E-3</v>
      </c>
      <c r="J41" s="32">
        <f t="shared" si="6"/>
        <v>0.97159676313353605</v>
      </c>
      <c r="K41" s="32">
        <f t="shared" si="7"/>
        <v>0.9786509784890467</v>
      </c>
      <c r="L41" s="36">
        <f t="shared" si="8"/>
        <v>3.3313390063399728E-3</v>
      </c>
      <c r="M41" s="36">
        <f t="shared" si="9"/>
        <v>7.7399171696612701E-4</v>
      </c>
      <c r="N41" s="38">
        <v>9.1716898998013933E-3</v>
      </c>
      <c r="O41" s="32">
        <v>6.3714435099612504E-3</v>
      </c>
      <c r="P41" s="32">
        <f t="shared" si="10"/>
        <v>0.96826542412719607</v>
      </c>
      <c r="Q41" s="32">
        <f t="shared" si="11"/>
        <v>0.97787698677208057</v>
      </c>
      <c r="R41" s="37">
        <f t="shared" si="12"/>
        <v>-8.9628345499094264E-3</v>
      </c>
      <c r="S41" s="37">
        <f t="shared" si="13"/>
        <v>-6.2704397334537587E-3</v>
      </c>
      <c r="T41" s="38">
        <v>9.1716898998013933E-3</v>
      </c>
      <c r="U41" s="32">
        <v>6.3714435099612504E-3</v>
      </c>
      <c r="V41" s="32">
        <f t="shared" si="0"/>
        <v>0.9772282586771055</v>
      </c>
      <c r="W41" s="32">
        <f t="shared" si="1"/>
        <v>0.98414742650553433</v>
      </c>
      <c r="X41" s="37">
        <f t="shared" si="14"/>
        <v>-4.8258498118310955E-3</v>
      </c>
      <c r="Y41" s="37">
        <f t="shared" si="15"/>
        <v>-8.9013623001943376E-4</v>
      </c>
      <c r="Z41" s="38">
        <v>1.2E-2</v>
      </c>
      <c r="AA41" s="32">
        <v>0.01</v>
      </c>
      <c r="AB41" s="32">
        <f t="shared" si="16"/>
        <v>0.98205410848893659</v>
      </c>
      <c r="AC41" s="33">
        <f t="shared" si="17"/>
        <v>0.98503756273555376</v>
      </c>
    </row>
    <row r="42" spans="1:29" x14ac:dyDescent="0.3">
      <c r="A42" s="26">
        <v>37</v>
      </c>
      <c r="B42" s="38">
        <v>4.6971244144630424E-3</v>
      </c>
      <c r="C42" s="31">
        <v>3.6890987952749158E-3</v>
      </c>
      <c r="D42" s="32">
        <f t="shared" si="2"/>
        <v>0.97443735326152869</v>
      </c>
      <c r="E42" s="32">
        <f t="shared" si="3"/>
        <v>0.97987765038034602</v>
      </c>
      <c r="F42" s="36">
        <f t="shared" si="4"/>
        <v>2.8405901279926482E-3</v>
      </c>
      <c r="G42" s="36">
        <f t="shared" si="5"/>
        <v>1.2266718912993246E-3</v>
      </c>
      <c r="H42" s="38">
        <v>6.3827461467228265E-3</v>
      </c>
      <c r="I42" s="32">
        <v>4.7841212828501128E-3</v>
      </c>
      <c r="J42" s="32">
        <f t="shared" si="6"/>
        <v>0.97159676313353605</v>
      </c>
      <c r="K42" s="32">
        <f t="shared" si="7"/>
        <v>0.9786509784890467</v>
      </c>
      <c r="L42" s="36">
        <f t="shared" si="8"/>
        <v>3.3313390063399728E-3</v>
      </c>
      <c r="M42" s="36">
        <f t="shared" si="9"/>
        <v>7.7399171696612701E-4</v>
      </c>
      <c r="N42" s="38">
        <v>9.1716898998013933E-3</v>
      </c>
      <c r="O42" s="32">
        <v>6.3714435099612504E-3</v>
      </c>
      <c r="P42" s="32">
        <f t="shared" si="10"/>
        <v>0.96826542412719607</v>
      </c>
      <c r="Q42" s="32">
        <f t="shared" si="11"/>
        <v>0.97787698677208057</v>
      </c>
      <c r="R42" s="37">
        <f t="shared" si="12"/>
        <v>-8.9628345499094264E-3</v>
      </c>
      <c r="S42" s="37">
        <f t="shared" si="13"/>
        <v>-6.2704397334537587E-3</v>
      </c>
      <c r="T42" s="38">
        <v>9.1716898998013933E-3</v>
      </c>
      <c r="U42" s="32">
        <v>6.3714435099612504E-3</v>
      </c>
      <c r="V42" s="32">
        <f t="shared" si="0"/>
        <v>0.9772282586771055</v>
      </c>
      <c r="W42" s="32">
        <f t="shared" si="1"/>
        <v>0.98414742650553433</v>
      </c>
      <c r="X42" s="37">
        <f t="shared" si="14"/>
        <v>-4.8258498118310955E-3</v>
      </c>
      <c r="Y42" s="37">
        <f t="shared" si="15"/>
        <v>-8.9013623001943376E-4</v>
      </c>
      <c r="Z42" s="38">
        <v>1.2E-2</v>
      </c>
      <c r="AA42" s="32">
        <v>0.01</v>
      </c>
      <c r="AB42" s="32">
        <f t="shared" si="16"/>
        <v>0.98205410848893659</v>
      </c>
      <c r="AC42" s="33">
        <f t="shared" si="17"/>
        <v>0.98503756273555376</v>
      </c>
    </row>
    <row r="43" spans="1:29" x14ac:dyDescent="0.3">
      <c r="A43" s="26">
        <v>38</v>
      </c>
      <c r="B43" s="38">
        <v>4.6971244144630424E-3</v>
      </c>
      <c r="C43" s="31">
        <v>3.6890987952749158E-3</v>
      </c>
      <c r="D43" s="32">
        <f t="shared" si="2"/>
        <v>0.97443735326152869</v>
      </c>
      <c r="E43" s="32">
        <f t="shared" si="3"/>
        <v>0.97987765038034602</v>
      </c>
      <c r="F43" s="36">
        <f t="shared" si="4"/>
        <v>2.8405901279926482E-3</v>
      </c>
      <c r="G43" s="36">
        <f t="shared" si="5"/>
        <v>1.2266718912993246E-3</v>
      </c>
      <c r="H43" s="38">
        <v>6.3827461467228265E-3</v>
      </c>
      <c r="I43" s="32">
        <v>4.7841212828501128E-3</v>
      </c>
      <c r="J43" s="32">
        <f t="shared" si="6"/>
        <v>0.97159676313353605</v>
      </c>
      <c r="K43" s="32">
        <f t="shared" si="7"/>
        <v>0.9786509784890467</v>
      </c>
      <c r="L43" s="36">
        <f t="shared" si="8"/>
        <v>3.3313390063399728E-3</v>
      </c>
      <c r="M43" s="36">
        <f t="shared" si="9"/>
        <v>7.7399171696612701E-4</v>
      </c>
      <c r="N43" s="38">
        <v>9.1716898998013933E-3</v>
      </c>
      <c r="O43" s="32">
        <v>6.3714435099612504E-3</v>
      </c>
      <c r="P43" s="32">
        <f t="shared" si="10"/>
        <v>0.96826542412719607</v>
      </c>
      <c r="Q43" s="32">
        <f t="shared" si="11"/>
        <v>0.97787698677208057</v>
      </c>
      <c r="R43" s="37">
        <f t="shared" si="12"/>
        <v>-8.9628345499094264E-3</v>
      </c>
      <c r="S43" s="37">
        <f t="shared" si="13"/>
        <v>-6.2704397334537587E-3</v>
      </c>
      <c r="T43" s="38">
        <v>9.1716898998013933E-3</v>
      </c>
      <c r="U43" s="32">
        <v>6.3714435099612504E-3</v>
      </c>
      <c r="V43" s="32">
        <f t="shared" si="0"/>
        <v>0.9772282586771055</v>
      </c>
      <c r="W43" s="32">
        <f t="shared" si="1"/>
        <v>0.98414742650553433</v>
      </c>
      <c r="X43" s="37">
        <f t="shared" si="14"/>
        <v>-4.8258498118310955E-3</v>
      </c>
      <c r="Y43" s="37">
        <f t="shared" si="15"/>
        <v>-8.9013623001943376E-4</v>
      </c>
      <c r="Z43" s="38">
        <v>1.2E-2</v>
      </c>
      <c r="AA43" s="32">
        <v>0.01</v>
      </c>
      <c r="AB43" s="32">
        <f t="shared" si="16"/>
        <v>0.98205410848893659</v>
      </c>
      <c r="AC43" s="33">
        <f t="shared" si="17"/>
        <v>0.98503756273555376</v>
      </c>
    </row>
    <row r="44" spans="1:29" x14ac:dyDescent="0.3">
      <c r="A44" s="26">
        <v>39</v>
      </c>
      <c r="B44" s="38">
        <v>4.6971244144630424E-3</v>
      </c>
      <c r="C44" s="31">
        <v>3.6890987952749158E-3</v>
      </c>
      <c r="D44" s="32">
        <f t="shared" si="2"/>
        <v>0.97443735326152869</v>
      </c>
      <c r="E44" s="32">
        <f t="shared" si="3"/>
        <v>0.97987765038034602</v>
      </c>
      <c r="F44" s="36">
        <f t="shared" si="4"/>
        <v>2.8405901279926482E-3</v>
      </c>
      <c r="G44" s="36">
        <f t="shared" si="5"/>
        <v>1.2266718912993246E-3</v>
      </c>
      <c r="H44" s="38">
        <v>6.3827461467228265E-3</v>
      </c>
      <c r="I44" s="32">
        <v>4.7841212828501128E-3</v>
      </c>
      <c r="J44" s="32">
        <f t="shared" si="6"/>
        <v>0.97159676313353605</v>
      </c>
      <c r="K44" s="32">
        <f t="shared" si="7"/>
        <v>0.9786509784890467</v>
      </c>
      <c r="L44" s="36">
        <f t="shared" si="8"/>
        <v>3.3313390063399728E-3</v>
      </c>
      <c r="M44" s="36">
        <f t="shared" si="9"/>
        <v>7.7399171696612701E-4</v>
      </c>
      <c r="N44" s="38">
        <v>9.1716898998013933E-3</v>
      </c>
      <c r="O44" s="32">
        <v>6.3714435099612504E-3</v>
      </c>
      <c r="P44" s="32">
        <f t="shared" si="10"/>
        <v>0.96826542412719607</v>
      </c>
      <c r="Q44" s="32">
        <f t="shared" si="11"/>
        <v>0.97787698677208057</v>
      </c>
      <c r="R44" s="37">
        <f t="shared" si="12"/>
        <v>-8.9628345499094264E-3</v>
      </c>
      <c r="S44" s="37">
        <f t="shared" si="13"/>
        <v>-6.2704397334537587E-3</v>
      </c>
      <c r="T44" s="38">
        <v>9.1716898998013933E-3</v>
      </c>
      <c r="U44" s="32">
        <v>6.3714435099612504E-3</v>
      </c>
      <c r="V44" s="32">
        <f t="shared" si="0"/>
        <v>0.9772282586771055</v>
      </c>
      <c r="W44" s="32">
        <f t="shared" si="1"/>
        <v>0.98414742650553433</v>
      </c>
      <c r="X44" s="37">
        <f t="shared" si="14"/>
        <v>-4.8258498118310955E-3</v>
      </c>
      <c r="Y44" s="37">
        <f t="shared" si="15"/>
        <v>-8.9013623001943376E-4</v>
      </c>
      <c r="Z44" s="38">
        <v>1.2E-2</v>
      </c>
      <c r="AA44" s="32">
        <v>0.01</v>
      </c>
      <c r="AB44" s="32">
        <f t="shared" si="16"/>
        <v>0.98205410848893659</v>
      </c>
      <c r="AC44" s="33">
        <f t="shared" si="17"/>
        <v>0.98503756273555376</v>
      </c>
    </row>
    <row r="45" spans="1:29" x14ac:dyDescent="0.3">
      <c r="A45" s="26">
        <v>40</v>
      </c>
      <c r="B45" s="38">
        <v>4.6971244144630424E-3</v>
      </c>
      <c r="C45" s="31">
        <v>3.6890987952749158E-3</v>
      </c>
      <c r="D45" s="32">
        <f t="shared" si="2"/>
        <v>0.97443735326152869</v>
      </c>
      <c r="E45" s="32">
        <f t="shared" si="3"/>
        <v>0.97987765038034602</v>
      </c>
      <c r="F45" s="36">
        <f t="shared" si="4"/>
        <v>2.8405901279926482E-3</v>
      </c>
      <c r="G45" s="36">
        <f t="shared" si="5"/>
        <v>1.2266718912993246E-3</v>
      </c>
      <c r="H45" s="38">
        <v>6.3827461467228265E-3</v>
      </c>
      <c r="I45" s="32">
        <v>4.7841212828501128E-3</v>
      </c>
      <c r="J45" s="32">
        <f t="shared" si="6"/>
        <v>0.97159676313353605</v>
      </c>
      <c r="K45" s="32">
        <f t="shared" si="7"/>
        <v>0.9786509784890467</v>
      </c>
      <c r="L45" s="36">
        <f t="shared" si="8"/>
        <v>3.3313390063399728E-3</v>
      </c>
      <c r="M45" s="36">
        <f t="shared" si="9"/>
        <v>7.7399171696612701E-4</v>
      </c>
      <c r="N45" s="38">
        <v>9.1716898998013933E-3</v>
      </c>
      <c r="O45" s="32">
        <v>6.3714435099612504E-3</v>
      </c>
      <c r="P45" s="32">
        <f t="shared" si="10"/>
        <v>0.96826542412719607</v>
      </c>
      <c r="Q45" s="32">
        <f t="shared" si="11"/>
        <v>0.97787698677208057</v>
      </c>
      <c r="R45" s="37">
        <f t="shared" si="12"/>
        <v>-8.9628345499094264E-3</v>
      </c>
      <c r="S45" s="37">
        <f t="shared" si="13"/>
        <v>-6.2704397334537587E-3</v>
      </c>
      <c r="T45" s="38">
        <v>9.1716898998013933E-3</v>
      </c>
      <c r="U45" s="32">
        <v>6.3714435099612504E-3</v>
      </c>
      <c r="V45" s="32">
        <f t="shared" si="0"/>
        <v>0.9772282586771055</v>
      </c>
      <c r="W45" s="32">
        <f t="shared" si="1"/>
        <v>0.98414742650553433</v>
      </c>
      <c r="X45" s="37">
        <f t="shared" si="14"/>
        <v>-4.8258498118310955E-3</v>
      </c>
      <c r="Y45" s="37">
        <f t="shared" si="15"/>
        <v>-8.9013623001943376E-4</v>
      </c>
      <c r="Z45" s="38">
        <v>1.2E-2</v>
      </c>
      <c r="AA45" s="32">
        <v>0.01</v>
      </c>
      <c r="AB45" s="32">
        <f t="shared" si="16"/>
        <v>0.98205410848893659</v>
      </c>
      <c r="AC45" s="33">
        <f t="shared" si="17"/>
        <v>0.98503756273555376</v>
      </c>
    </row>
    <row r="46" spans="1:29" x14ac:dyDescent="0.3">
      <c r="A46" s="26">
        <v>41</v>
      </c>
      <c r="B46" s="38">
        <v>4.6971244144630424E-3</v>
      </c>
      <c r="C46" s="31">
        <v>3.6890987952749158E-3</v>
      </c>
      <c r="D46" s="32">
        <f t="shared" si="2"/>
        <v>0.97443735326152869</v>
      </c>
      <c r="E46" s="32">
        <f t="shared" si="3"/>
        <v>0.97987765038034602</v>
      </c>
      <c r="F46" s="36">
        <f t="shared" si="4"/>
        <v>2.8405901279926482E-3</v>
      </c>
      <c r="G46" s="36">
        <f t="shared" si="5"/>
        <v>1.2266718912993246E-3</v>
      </c>
      <c r="H46" s="38">
        <v>6.3827461467228265E-3</v>
      </c>
      <c r="I46" s="32">
        <v>4.7841212828501128E-3</v>
      </c>
      <c r="J46" s="32">
        <f t="shared" si="6"/>
        <v>0.97159676313353605</v>
      </c>
      <c r="K46" s="32">
        <f t="shared" si="7"/>
        <v>0.9786509784890467</v>
      </c>
      <c r="L46" s="36">
        <f t="shared" si="8"/>
        <v>3.3313390063399728E-3</v>
      </c>
      <c r="M46" s="36">
        <f t="shared" si="9"/>
        <v>7.7399171696612701E-4</v>
      </c>
      <c r="N46" s="38">
        <v>9.1716898998013933E-3</v>
      </c>
      <c r="O46" s="32">
        <v>6.3714435099612504E-3</v>
      </c>
      <c r="P46" s="32">
        <f t="shared" si="10"/>
        <v>0.96826542412719607</v>
      </c>
      <c r="Q46" s="32">
        <f t="shared" si="11"/>
        <v>0.97787698677208057</v>
      </c>
      <c r="R46" s="37">
        <f t="shared" si="12"/>
        <v>-8.9628345499094264E-3</v>
      </c>
      <c r="S46" s="37">
        <f t="shared" si="13"/>
        <v>-6.2704397334537587E-3</v>
      </c>
      <c r="T46" s="38">
        <v>9.1716898998013933E-3</v>
      </c>
      <c r="U46" s="32">
        <v>6.3714435099612504E-3</v>
      </c>
      <c r="V46" s="32">
        <f t="shared" si="0"/>
        <v>0.9772282586771055</v>
      </c>
      <c r="W46" s="32">
        <f t="shared" si="1"/>
        <v>0.98414742650553433</v>
      </c>
      <c r="X46" s="37">
        <f t="shared" si="14"/>
        <v>-4.8258498118310955E-3</v>
      </c>
      <c r="Y46" s="37">
        <f t="shared" si="15"/>
        <v>-8.9013623001943376E-4</v>
      </c>
      <c r="Z46" s="38">
        <v>1.2E-2</v>
      </c>
      <c r="AA46" s="32">
        <v>0.01</v>
      </c>
      <c r="AB46" s="32">
        <f t="shared" si="16"/>
        <v>0.98205410848893659</v>
      </c>
      <c r="AC46" s="33">
        <f t="shared" si="17"/>
        <v>0.98503756273555376</v>
      </c>
    </row>
    <row r="47" spans="1:29" x14ac:dyDescent="0.3">
      <c r="A47" s="26">
        <v>42</v>
      </c>
      <c r="B47" s="38">
        <v>4.6971244144630424E-3</v>
      </c>
      <c r="C47" s="31">
        <v>3.6890987952749158E-3</v>
      </c>
      <c r="D47" s="32">
        <f t="shared" si="2"/>
        <v>0.97443735326152869</v>
      </c>
      <c r="E47" s="32">
        <f t="shared" si="3"/>
        <v>0.97987765038034602</v>
      </c>
      <c r="F47" s="36">
        <f t="shared" si="4"/>
        <v>2.8405901279926482E-3</v>
      </c>
      <c r="G47" s="36">
        <f t="shared" si="5"/>
        <v>1.2266718912993246E-3</v>
      </c>
      <c r="H47" s="38">
        <v>6.3827461467228265E-3</v>
      </c>
      <c r="I47" s="32">
        <v>4.7841212828501128E-3</v>
      </c>
      <c r="J47" s="32">
        <f t="shared" si="6"/>
        <v>0.97159676313353605</v>
      </c>
      <c r="K47" s="32">
        <f t="shared" si="7"/>
        <v>0.9786509784890467</v>
      </c>
      <c r="L47" s="36">
        <f t="shared" si="8"/>
        <v>3.3313390063399728E-3</v>
      </c>
      <c r="M47" s="36">
        <f t="shared" si="9"/>
        <v>7.7399171696612701E-4</v>
      </c>
      <c r="N47" s="38">
        <v>9.1716898998013933E-3</v>
      </c>
      <c r="O47" s="32">
        <v>6.3714435099612504E-3</v>
      </c>
      <c r="P47" s="32">
        <f t="shared" si="10"/>
        <v>0.96826542412719607</v>
      </c>
      <c r="Q47" s="32">
        <f t="shared" si="11"/>
        <v>0.97787698677208057</v>
      </c>
      <c r="R47" s="37">
        <f t="shared" si="12"/>
        <v>-8.9628345499094264E-3</v>
      </c>
      <c r="S47" s="37">
        <f t="shared" si="13"/>
        <v>-6.2704397334537587E-3</v>
      </c>
      <c r="T47" s="38">
        <v>9.1716898998013933E-3</v>
      </c>
      <c r="U47" s="32">
        <v>6.3714435099612504E-3</v>
      </c>
      <c r="V47" s="32">
        <f t="shared" si="0"/>
        <v>0.9772282586771055</v>
      </c>
      <c r="W47" s="32">
        <f t="shared" si="1"/>
        <v>0.98414742650553433</v>
      </c>
      <c r="X47" s="37">
        <f t="shared" si="14"/>
        <v>-4.8258498118310955E-3</v>
      </c>
      <c r="Y47" s="37">
        <f t="shared" si="15"/>
        <v>-8.9013623001943376E-4</v>
      </c>
      <c r="Z47" s="38">
        <v>1.2E-2</v>
      </c>
      <c r="AA47" s="32">
        <v>0.01</v>
      </c>
      <c r="AB47" s="32">
        <f t="shared" si="16"/>
        <v>0.98205410848893659</v>
      </c>
      <c r="AC47" s="33">
        <f t="shared" si="17"/>
        <v>0.98503756273555376</v>
      </c>
    </row>
    <row r="48" spans="1:29" x14ac:dyDescent="0.3">
      <c r="A48" s="26">
        <v>43</v>
      </c>
      <c r="B48" s="38">
        <v>4.6971244144630424E-3</v>
      </c>
      <c r="C48" s="31">
        <v>3.6890987952749158E-3</v>
      </c>
      <c r="D48" s="32">
        <f t="shared" si="2"/>
        <v>0.97443735326152869</v>
      </c>
      <c r="E48" s="32">
        <f t="shared" si="3"/>
        <v>0.97987765038034602</v>
      </c>
      <c r="F48" s="36">
        <f t="shared" si="4"/>
        <v>2.8405901279926482E-3</v>
      </c>
      <c r="G48" s="36">
        <f t="shared" si="5"/>
        <v>1.2266718912993246E-3</v>
      </c>
      <c r="H48" s="38">
        <v>6.3827461467228265E-3</v>
      </c>
      <c r="I48" s="32">
        <v>4.7841212828501128E-3</v>
      </c>
      <c r="J48" s="32">
        <f t="shared" si="6"/>
        <v>0.97159676313353605</v>
      </c>
      <c r="K48" s="32">
        <f t="shared" si="7"/>
        <v>0.9786509784890467</v>
      </c>
      <c r="L48" s="36">
        <f t="shared" si="8"/>
        <v>3.3313390063399728E-3</v>
      </c>
      <c r="M48" s="36">
        <f t="shared" si="9"/>
        <v>7.7399171696612701E-4</v>
      </c>
      <c r="N48" s="38">
        <v>9.1716898998013933E-3</v>
      </c>
      <c r="O48" s="32">
        <v>6.3714435099612504E-3</v>
      </c>
      <c r="P48" s="32">
        <f t="shared" si="10"/>
        <v>0.96826542412719607</v>
      </c>
      <c r="Q48" s="32">
        <f t="shared" si="11"/>
        <v>0.97787698677208057</v>
      </c>
      <c r="R48" s="37">
        <f t="shared" si="12"/>
        <v>-8.9628345499094264E-3</v>
      </c>
      <c r="S48" s="37">
        <f t="shared" si="13"/>
        <v>-6.2704397334537587E-3</v>
      </c>
      <c r="T48" s="38">
        <v>9.1716898998013933E-3</v>
      </c>
      <c r="U48" s="32">
        <v>6.3714435099612504E-3</v>
      </c>
      <c r="V48" s="32">
        <f t="shared" si="0"/>
        <v>0.9772282586771055</v>
      </c>
      <c r="W48" s="32">
        <f t="shared" si="1"/>
        <v>0.98414742650553433</v>
      </c>
      <c r="X48" s="37">
        <f t="shared" si="14"/>
        <v>-4.8258498118310955E-3</v>
      </c>
      <c r="Y48" s="37">
        <f t="shared" si="15"/>
        <v>-8.9013623001943376E-4</v>
      </c>
      <c r="Z48" s="38">
        <v>1.2E-2</v>
      </c>
      <c r="AA48" s="32">
        <v>0.01</v>
      </c>
      <c r="AB48" s="32">
        <f t="shared" si="16"/>
        <v>0.98205410848893659</v>
      </c>
      <c r="AC48" s="33">
        <f t="shared" si="17"/>
        <v>0.98503756273555376</v>
      </c>
    </row>
    <row r="49" spans="1:29" x14ac:dyDescent="0.3">
      <c r="A49" s="26">
        <v>44</v>
      </c>
      <c r="B49" s="38">
        <v>4.6971244144630424E-3</v>
      </c>
      <c r="C49" s="31">
        <v>3.6890987952749158E-3</v>
      </c>
      <c r="D49" s="32">
        <f t="shared" si="2"/>
        <v>0.97443735326152869</v>
      </c>
      <c r="E49" s="32">
        <f t="shared" si="3"/>
        <v>0.97987765038034602</v>
      </c>
      <c r="F49" s="36">
        <f t="shared" si="4"/>
        <v>2.8405901279926482E-3</v>
      </c>
      <c r="G49" s="36">
        <f t="shared" si="5"/>
        <v>1.2266718912993246E-3</v>
      </c>
      <c r="H49" s="38">
        <v>6.3827461467228265E-3</v>
      </c>
      <c r="I49" s="32">
        <v>4.7841212828501128E-3</v>
      </c>
      <c r="J49" s="32">
        <f t="shared" si="6"/>
        <v>0.97159676313353605</v>
      </c>
      <c r="K49" s="32">
        <f t="shared" si="7"/>
        <v>0.9786509784890467</v>
      </c>
      <c r="L49" s="36">
        <f t="shared" si="8"/>
        <v>3.3313390063399728E-3</v>
      </c>
      <c r="M49" s="36">
        <f t="shared" si="9"/>
        <v>7.7399171696612701E-4</v>
      </c>
      <c r="N49" s="38">
        <v>9.1716898998013933E-3</v>
      </c>
      <c r="O49" s="32">
        <v>6.3714435099612504E-3</v>
      </c>
      <c r="P49" s="32">
        <f t="shared" si="10"/>
        <v>0.96826542412719607</v>
      </c>
      <c r="Q49" s="32">
        <f t="shared" si="11"/>
        <v>0.97787698677208057</v>
      </c>
      <c r="R49" s="37">
        <f t="shared" si="12"/>
        <v>-8.9628345499094264E-3</v>
      </c>
      <c r="S49" s="37">
        <f t="shared" si="13"/>
        <v>-6.2704397334537587E-3</v>
      </c>
      <c r="T49" s="38">
        <v>9.1716898998013933E-3</v>
      </c>
      <c r="U49" s="32">
        <v>6.3714435099612504E-3</v>
      </c>
      <c r="V49" s="32">
        <f t="shared" si="0"/>
        <v>0.9772282586771055</v>
      </c>
      <c r="W49" s="32">
        <f t="shared" si="1"/>
        <v>0.98414742650553433</v>
      </c>
      <c r="X49" s="37">
        <f t="shared" si="14"/>
        <v>-4.8258498118310955E-3</v>
      </c>
      <c r="Y49" s="37">
        <f t="shared" si="15"/>
        <v>-8.9013623001943376E-4</v>
      </c>
      <c r="Z49" s="38">
        <v>1.2E-2</v>
      </c>
      <c r="AA49" s="32">
        <v>0.01</v>
      </c>
      <c r="AB49" s="32">
        <f t="shared" si="16"/>
        <v>0.98205410848893659</v>
      </c>
      <c r="AC49" s="33">
        <f t="shared" si="17"/>
        <v>0.98503756273555376</v>
      </c>
    </row>
    <row r="50" spans="1:29" x14ac:dyDescent="0.3">
      <c r="A50" s="26">
        <v>45</v>
      </c>
      <c r="B50" s="38">
        <v>4.6971244144630424E-3</v>
      </c>
      <c r="C50" s="31">
        <v>3.6890987952749158E-3</v>
      </c>
      <c r="D50" s="32">
        <f t="shared" si="2"/>
        <v>0.97443735326152869</v>
      </c>
      <c r="E50" s="32">
        <f t="shared" si="3"/>
        <v>0.97987765038034602</v>
      </c>
      <c r="F50" s="36">
        <f t="shared" si="4"/>
        <v>2.8405901279926482E-3</v>
      </c>
      <c r="G50" s="36">
        <f t="shared" si="5"/>
        <v>1.2266718912993246E-3</v>
      </c>
      <c r="H50" s="38">
        <v>6.3827461467228265E-3</v>
      </c>
      <c r="I50" s="32">
        <v>4.7841212828501128E-3</v>
      </c>
      <c r="J50" s="32">
        <f t="shared" si="6"/>
        <v>0.97159676313353605</v>
      </c>
      <c r="K50" s="32">
        <f t="shared" si="7"/>
        <v>0.9786509784890467</v>
      </c>
      <c r="L50" s="36">
        <f t="shared" si="8"/>
        <v>3.3313390063399728E-3</v>
      </c>
      <c r="M50" s="36">
        <f t="shared" si="9"/>
        <v>7.7399171696612701E-4</v>
      </c>
      <c r="N50" s="38">
        <v>9.1716898998013933E-3</v>
      </c>
      <c r="O50" s="32">
        <v>6.3714435099612504E-3</v>
      </c>
      <c r="P50" s="32">
        <f t="shared" si="10"/>
        <v>0.96826542412719607</v>
      </c>
      <c r="Q50" s="32">
        <f t="shared" si="11"/>
        <v>0.97787698677208057</v>
      </c>
      <c r="R50" s="37">
        <f t="shared" si="12"/>
        <v>-8.9628345499094264E-3</v>
      </c>
      <c r="S50" s="37">
        <f t="shared" si="13"/>
        <v>-6.2704397334537587E-3</v>
      </c>
      <c r="T50" s="38">
        <v>9.1716898998013933E-3</v>
      </c>
      <c r="U50" s="32">
        <v>6.3714435099612504E-3</v>
      </c>
      <c r="V50" s="32">
        <f t="shared" si="0"/>
        <v>0.9772282586771055</v>
      </c>
      <c r="W50" s="32">
        <f t="shared" si="1"/>
        <v>0.98414742650553433</v>
      </c>
      <c r="X50" s="37">
        <f t="shared" si="14"/>
        <v>-4.8258498118310955E-3</v>
      </c>
      <c r="Y50" s="37">
        <f t="shared" si="15"/>
        <v>-8.9013623001943376E-4</v>
      </c>
      <c r="Z50" s="38">
        <v>1.2E-2</v>
      </c>
      <c r="AA50" s="32">
        <v>0.01</v>
      </c>
      <c r="AB50" s="32">
        <f t="shared" si="16"/>
        <v>0.98205410848893659</v>
      </c>
      <c r="AC50" s="33">
        <f t="shared" si="17"/>
        <v>0.98503756273555376</v>
      </c>
    </row>
    <row r="51" spans="1:29" x14ac:dyDescent="0.3">
      <c r="A51" s="26">
        <v>46</v>
      </c>
      <c r="B51" s="38">
        <v>4.6971244144630424E-3</v>
      </c>
      <c r="C51" s="31">
        <v>3.6890987952749158E-3</v>
      </c>
      <c r="D51" s="32">
        <f t="shared" si="2"/>
        <v>0.97443735326152869</v>
      </c>
      <c r="E51" s="32">
        <f t="shared" si="3"/>
        <v>0.97987765038034602</v>
      </c>
      <c r="F51" s="36">
        <f t="shared" si="4"/>
        <v>2.8405901279926482E-3</v>
      </c>
      <c r="G51" s="36">
        <f t="shared" si="5"/>
        <v>1.2266718912993246E-3</v>
      </c>
      <c r="H51" s="38">
        <v>6.3827461467228265E-3</v>
      </c>
      <c r="I51" s="32">
        <v>4.7841212828501128E-3</v>
      </c>
      <c r="J51" s="32">
        <f t="shared" si="6"/>
        <v>0.97159676313353605</v>
      </c>
      <c r="K51" s="32">
        <f t="shared" si="7"/>
        <v>0.9786509784890467</v>
      </c>
      <c r="L51" s="36">
        <f t="shared" si="8"/>
        <v>3.3313390063399728E-3</v>
      </c>
      <c r="M51" s="36">
        <f t="shared" si="9"/>
        <v>7.7399171696612701E-4</v>
      </c>
      <c r="N51" s="38">
        <v>9.1716898998013933E-3</v>
      </c>
      <c r="O51" s="32">
        <v>6.3714435099612504E-3</v>
      </c>
      <c r="P51" s="32">
        <f t="shared" si="10"/>
        <v>0.96826542412719607</v>
      </c>
      <c r="Q51" s="32">
        <f t="shared" si="11"/>
        <v>0.97787698677208057</v>
      </c>
      <c r="R51" s="37">
        <f t="shared" si="12"/>
        <v>-8.9628345499094264E-3</v>
      </c>
      <c r="S51" s="37">
        <f t="shared" si="13"/>
        <v>-6.2704397334537587E-3</v>
      </c>
      <c r="T51" s="38">
        <v>9.1716898998013933E-3</v>
      </c>
      <c r="U51" s="32">
        <v>6.3714435099612504E-3</v>
      </c>
      <c r="V51" s="32">
        <f t="shared" si="0"/>
        <v>0.9772282586771055</v>
      </c>
      <c r="W51" s="32">
        <f t="shared" si="1"/>
        <v>0.98414742650553433</v>
      </c>
      <c r="X51" s="37">
        <f t="shared" si="14"/>
        <v>-4.8258498118310955E-3</v>
      </c>
      <c r="Y51" s="37">
        <f t="shared" si="15"/>
        <v>-8.9013623001943376E-4</v>
      </c>
      <c r="Z51" s="38">
        <v>1.2E-2</v>
      </c>
      <c r="AA51" s="32">
        <v>0.01</v>
      </c>
      <c r="AB51" s="32">
        <f t="shared" si="16"/>
        <v>0.98205410848893659</v>
      </c>
      <c r="AC51" s="33">
        <f t="shared" si="17"/>
        <v>0.98503756273555376</v>
      </c>
    </row>
    <row r="52" spans="1:29" x14ac:dyDescent="0.3">
      <c r="A52" s="26">
        <v>47</v>
      </c>
      <c r="B52" s="38">
        <v>4.6971244144630424E-3</v>
      </c>
      <c r="C52" s="31">
        <v>3.6890987952749158E-3</v>
      </c>
      <c r="D52" s="32">
        <f t="shared" si="2"/>
        <v>0.97443735326152869</v>
      </c>
      <c r="E52" s="32">
        <f t="shared" si="3"/>
        <v>0.97987765038034602</v>
      </c>
      <c r="F52" s="36">
        <f t="shared" si="4"/>
        <v>2.8405901279926482E-3</v>
      </c>
      <c r="G52" s="36">
        <f t="shared" si="5"/>
        <v>1.2266718912993246E-3</v>
      </c>
      <c r="H52" s="38">
        <v>6.3827461467228265E-3</v>
      </c>
      <c r="I52" s="32">
        <v>4.7841212828501128E-3</v>
      </c>
      <c r="J52" s="32">
        <f t="shared" si="6"/>
        <v>0.97159676313353605</v>
      </c>
      <c r="K52" s="32">
        <f t="shared" si="7"/>
        <v>0.9786509784890467</v>
      </c>
      <c r="L52" s="36">
        <f t="shared" si="8"/>
        <v>3.3313390063399728E-3</v>
      </c>
      <c r="M52" s="36">
        <f t="shared" si="9"/>
        <v>7.7399171696612701E-4</v>
      </c>
      <c r="N52" s="38">
        <v>9.1716898998013933E-3</v>
      </c>
      <c r="O52" s="32">
        <v>6.3714435099612504E-3</v>
      </c>
      <c r="P52" s="32">
        <f t="shared" si="10"/>
        <v>0.96826542412719607</v>
      </c>
      <c r="Q52" s="32">
        <f t="shared" si="11"/>
        <v>0.97787698677208057</v>
      </c>
      <c r="R52" s="37">
        <f t="shared" si="12"/>
        <v>-8.9628345499094264E-3</v>
      </c>
      <c r="S52" s="37">
        <f t="shared" si="13"/>
        <v>-6.2704397334537587E-3</v>
      </c>
      <c r="T52" s="38">
        <v>9.1716898998013933E-3</v>
      </c>
      <c r="U52" s="32">
        <v>6.3714435099612504E-3</v>
      </c>
      <c r="V52" s="32">
        <f t="shared" si="0"/>
        <v>0.9772282586771055</v>
      </c>
      <c r="W52" s="32">
        <f t="shared" si="1"/>
        <v>0.98414742650553433</v>
      </c>
      <c r="X52" s="37">
        <f t="shared" si="14"/>
        <v>-4.8258498118310955E-3</v>
      </c>
      <c r="Y52" s="37">
        <f t="shared" si="15"/>
        <v>-8.9013623001943376E-4</v>
      </c>
      <c r="Z52" s="38">
        <v>1.2E-2</v>
      </c>
      <c r="AA52" s="32">
        <v>0.01</v>
      </c>
      <c r="AB52" s="32">
        <f t="shared" si="16"/>
        <v>0.98205410848893659</v>
      </c>
      <c r="AC52" s="33">
        <f t="shared" si="17"/>
        <v>0.98503756273555376</v>
      </c>
    </row>
    <row r="53" spans="1:29" x14ac:dyDescent="0.3">
      <c r="A53" s="26">
        <v>48</v>
      </c>
      <c r="B53" s="38">
        <v>4.6971244144630424E-3</v>
      </c>
      <c r="C53" s="31">
        <v>3.6890987952749158E-3</v>
      </c>
      <c r="D53" s="32">
        <f t="shared" si="2"/>
        <v>0.97443735326152869</v>
      </c>
      <c r="E53" s="32">
        <f t="shared" si="3"/>
        <v>0.97987765038034602</v>
      </c>
      <c r="F53" s="36">
        <f t="shared" si="4"/>
        <v>2.8405901279926482E-3</v>
      </c>
      <c r="G53" s="36">
        <f t="shared" si="5"/>
        <v>1.2266718912993246E-3</v>
      </c>
      <c r="H53" s="38">
        <v>6.3827461467228265E-3</v>
      </c>
      <c r="I53" s="32">
        <v>4.7841212828501128E-3</v>
      </c>
      <c r="J53" s="32">
        <f t="shared" si="6"/>
        <v>0.97159676313353605</v>
      </c>
      <c r="K53" s="32">
        <f t="shared" si="7"/>
        <v>0.9786509784890467</v>
      </c>
      <c r="L53" s="36">
        <f t="shared" si="8"/>
        <v>3.3313390063399728E-3</v>
      </c>
      <c r="M53" s="36">
        <f t="shared" si="9"/>
        <v>7.7399171696612701E-4</v>
      </c>
      <c r="N53" s="38">
        <v>9.1716898998013933E-3</v>
      </c>
      <c r="O53" s="32">
        <v>6.3714435099612504E-3</v>
      </c>
      <c r="P53" s="32">
        <f t="shared" si="10"/>
        <v>0.96826542412719607</v>
      </c>
      <c r="Q53" s="32">
        <f t="shared" si="11"/>
        <v>0.97787698677208057</v>
      </c>
      <c r="R53" s="37">
        <f t="shared" si="12"/>
        <v>-8.9628345499094264E-3</v>
      </c>
      <c r="S53" s="37">
        <f t="shared" si="13"/>
        <v>-6.2704397334537587E-3</v>
      </c>
      <c r="T53" s="38">
        <v>9.1716898998013933E-3</v>
      </c>
      <c r="U53" s="32">
        <v>6.3714435099612504E-3</v>
      </c>
      <c r="V53" s="32">
        <f t="shared" si="0"/>
        <v>0.9772282586771055</v>
      </c>
      <c r="W53" s="32">
        <f t="shared" si="1"/>
        <v>0.98414742650553433</v>
      </c>
      <c r="X53" s="37">
        <f t="shared" si="14"/>
        <v>-4.8258498118310955E-3</v>
      </c>
      <c r="Y53" s="37">
        <f t="shared" si="15"/>
        <v>-8.9013623001943376E-4</v>
      </c>
      <c r="Z53" s="38">
        <v>1.2E-2</v>
      </c>
      <c r="AA53" s="32">
        <v>0.01</v>
      </c>
      <c r="AB53" s="32">
        <f t="shared" si="16"/>
        <v>0.98205410848893659</v>
      </c>
      <c r="AC53" s="33">
        <f t="shared" si="17"/>
        <v>0.98503756273555376</v>
      </c>
    </row>
    <row r="54" spans="1:29" x14ac:dyDescent="0.3">
      <c r="A54" s="26">
        <v>49</v>
      </c>
      <c r="B54" s="38">
        <v>4.6971244144630424E-3</v>
      </c>
      <c r="C54" s="31">
        <v>3.6890987952749158E-3</v>
      </c>
      <c r="D54" s="32">
        <f t="shared" si="2"/>
        <v>0.97443735326152869</v>
      </c>
      <c r="E54" s="32">
        <f t="shared" si="3"/>
        <v>0.97987765038034602</v>
      </c>
      <c r="F54" s="36">
        <f t="shared" si="4"/>
        <v>2.8405901279926482E-3</v>
      </c>
      <c r="G54" s="36">
        <f t="shared" si="5"/>
        <v>1.2266718912993246E-3</v>
      </c>
      <c r="H54" s="38">
        <v>6.3827461467228265E-3</v>
      </c>
      <c r="I54" s="32">
        <v>4.7841212828501128E-3</v>
      </c>
      <c r="J54" s="32">
        <f t="shared" si="6"/>
        <v>0.97159676313353605</v>
      </c>
      <c r="K54" s="32">
        <f t="shared" si="7"/>
        <v>0.9786509784890467</v>
      </c>
      <c r="L54" s="36">
        <f t="shared" si="8"/>
        <v>3.3313390063399728E-3</v>
      </c>
      <c r="M54" s="36">
        <f t="shared" si="9"/>
        <v>7.7399171696612701E-4</v>
      </c>
      <c r="N54" s="38">
        <v>9.1716898998013933E-3</v>
      </c>
      <c r="O54" s="32">
        <v>6.3714435099612504E-3</v>
      </c>
      <c r="P54" s="32">
        <f t="shared" si="10"/>
        <v>0.96826542412719607</v>
      </c>
      <c r="Q54" s="32">
        <f t="shared" si="11"/>
        <v>0.97787698677208057</v>
      </c>
      <c r="R54" s="37">
        <f t="shared" si="12"/>
        <v>-8.9628345499094264E-3</v>
      </c>
      <c r="S54" s="37">
        <f t="shared" si="13"/>
        <v>-6.2704397334537587E-3</v>
      </c>
      <c r="T54" s="38">
        <v>9.1716898998013933E-3</v>
      </c>
      <c r="U54" s="32">
        <v>6.3714435099612504E-3</v>
      </c>
      <c r="V54" s="32">
        <f t="shared" si="0"/>
        <v>0.9772282586771055</v>
      </c>
      <c r="W54" s="32">
        <f t="shared" si="1"/>
        <v>0.98414742650553433</v>
      </c>
      <c r="X54" s="37">
        <f t="shared" si="14"/>
        <v>-4.8258498118310955E-3</v>
      </c>
      <c r="Y54" s="37">
        <f t="shared" si="15"/>
        <v>-8.9013623001943376E-4</v>
      </c>
      <c r="Z54" s="38">
        <v>1.2E-2</v>
      </c>
      <c r="AA54" s="32">
        <v>0.01</v>
      </c>
      <c r="AB54" s="32">
        <f t="shared" si="16"/>
        <v>0.98205410848893659</v>
      </c>
      <c r="AC54" s="33">
        <f t="shared" si="17"/>
        <v>0.98503756273555376</v>
      </c>
    </row>
    <row r="55" spans="1:29" x14ac:dyDescent="0.3">
      <c r="A55" s="26">
        <v>50</v>
      </c>
      <c r="B55" s="38">
        <v>4.6971244144630424E-3</v>
      </c>
      <c r="C55" s="31">
        <v>3.6890987952749158E-3</v>
      </c>
      <c r="D55" s="32">
        <f t="shared" si="2"/>
        <v>0.97443735326152869</v>
      </c>
      <c r="E55" s="32">
        <f t="shared" si="3"/>
        <v>0.97987765038034602</v>
      </c>
      <c r="F55" s="36">
        <f t="shared" si="4"/>
        <v>2.8405901279926482E-3</v>
      </c>
      <c r="G55" s="36">
        <f t="shared" si="5"/>
        <v>1.2266718912993246E-3</v>
      </c>
      <c r="H55" s="38">
        <v>6.3827461467228265E-3</v>
      </c>
      <c r="I55" s="32">
        <v>4.7841212828501128E-3</v>
      </c>
      <c r="J55" s="32">
        <f t="shared" si="6"/>
        <v>0.97159676313353605</v>
      </c>
      <c r="K55" s="32">
        <f t="shared" si="7"/>
        <v>0.9786509784890467</v>
      </c>
      <c r="L55" s="36">
        <f t="shared" si="8"/>
        <v>3.3313390063399728E-3</v>
      </c>
      <c r="M55" s="36">
        <f t="shared" si="9"/>
        <v>7.7399171696612701E-4</v>
      </c>
      <c r="N55" s="38">
        <v>9.1716898998013933E-3</v>
      </c>
      <c r="O55" s="32">
        <v>6.3714435099612504E-3</v>
      </c>
      <c r="P55" s="32">
        <f t="shared" si="10"/>
        <v>0.96826542412719607</v>
      </c>
      <c r="Q55" s="32">
        <f t="shared" si="11"/>
        <v>0.97787698677208057</v>
      </c>
      <c r="R55" s="37">
        <f t="shared" si="12"/>
        <v>-8.9628345499094264E-3</v>
      </c>
      <c r="S55" s="37">
        <f t="shared" si="13"/>
        <v>-6.2704397334537587E-3</v>
      </c>
      <c r="T55" s="38">
        <v>9.1716898998013933E-3</v>
      </c>
      <c r="U55" s="32">
        <v>6.3714435099612504E-3</v>
      </c>
      <c r="V55" s="32">
        <f t="shared" si="0"/>
        <v>0.9772282586771055</v>
      </c>
      <c r="W55" s="32">
        <f t="shared" si="1"/>
        <v>0.98414742650553433</v>
      </c>
      <c r="X55" s="37">
        <f t="shared" si="14"/>
        <v>-4.8258498118310955E-3</v>
      </c>
      <c r="Y55" s="37">
        <f t="shared" si="15"/>
        <v>-8.9013623001943376E-4</v>
      </c>
      <c r="Z55" s="38">
        <v>1.2E-2</v>
      </c>
      <c r="AA55" s="32">
        <v>0.01</v>
      </c>
      <c r="AB55" s="32">
        <f t="shared" si="16"/>
        <v>0.98205410848893659</v>
      </c>
      <c r="AC55" s="33">
        <f t="shared" si="17"/>
        <v>0.98503756273555376</v>
      </c>
    </row>
    <row r="56" spans="1:29" x14ac:dyDescent="0.3">
      <c r="A56" s="26">
        <v>51</v>
      </c>
      <c r="B56" s="38">
        <v>4.6971244144630424E-3</v>
      </c>
      <c r="C56" s="31">
        <v>3.6890987952749158E-3</v>
      </c>
      <c r="D56" s="32">
        <f t="shared" si="2"/>
        <v>0.97443735326152869</v>
      </c>
      <c r="E56" s="32">
        <f t="shared" si="3"/>
        <v>0.97987765038034602</v>
      </c>
      <c r="F56" s="36">
        <f t="shared" si="4"/>
        <v>2.8405901279926482E-3</v>
      </c>
      <c r="G56" s="36">
        <f t="shared" si="5"/>
        <v>1.2266718912993246E-3</v>
      </c>
      <c r="H56" s="38">
        <v>6.3827461467228265E-3</v>
      </c>
      <c r="I56" s="32">
        <v>4.7841212828501128E-3</v>
      </c>
      <c r="J56" s="32">
        <f t="shared" si="6"/>
        <v>0.97159676313353605</v>
      </c>
      <c r="K56" s="32">
        <f t="shared" si="7"/>
        <v>0.9786509784890467</v>
      </c>
      <c r="L56" s="36">
        <f t="shared" si="8"/>
        <v>3.3313390063399728E-3</v>
      </c>
      <c r="M56" s="36">
        <f t="shared" si="9"/>
        <v>7.7399171696612701E-4</v>
      </c>
      <c r="N56" s="38">
        <v>9.1716898998013933E-3</v>
      </c>
      <c r="O56" s="32">
        <v>6.3714435099612504E-3</v>
      </c>
      <c r="P56" s="32">
        <f t="shared" si="10"/>
        <v>0.96826542412719607</v>
      </c>
      <c r="Q56" s="32">
        <f t="shared" si="11"/>
        <v>0.97787698677208057</v>
      </c>
      <c r="R56" s="37">
        <f t="shared" si="12"/>
        <v>-8.9628345499094264E-3</v>
      </c>
      <c r="S56" s="37">
        <f t="shared" si="13"/>
        <v>-6.2704397334537587E-3</v>
      </c>
      <c r="T56" s="38">
        <v>9.1716898998013933E-3</v>
      </c>
      <c r="U56" s="32">
        <v>6.3714435099612504E-3</v>
      </c>
      <c r="V56" s="32">
        <f t="shared" si="0"/>
        <v>0.9772282586771055</v>
      </c>
      <c r="W56" s="32">
        <f t="shared" si="1"/>
        <v>0.98414742650553433</v>
      </c>
      <c r="X56" s="37">
        <f t="shared" si="14"/>
        <v>-4.8258498118310955E-3</v>
      </c>
      <c r="Y56" s="37">
        <f t="shared" si="15"/>
        <v>-8.9013623001943376E-4</v>
      </c>
      <c r="Z56" s="38">
        <v>1.2E-2</v>
      </c>
      <c r="AA56" s="32">
        <v>0.01</v>
      </c>
      <c r="AB56" s="32">
        <f t="shared" si="16"/>
        <v>0.98205410848893659</v>
      </c>
      <c r="AC56" s="33">
        <f t="shared" si="17"/>
        <v>0.98503756273555376</v>
      </c>
    </row>
    <row r="57" spans="1:29" x14ac:dyDescent="0.3">
      <c r="A57" s="26">
        <v>52</v>
      </c>
      <c r="B57" s="38">
        <v>4.6971244144630424E-3</v>
      </c>
      <c r="C57" s="31">
        <v>3.6890987952749158E-3</v>
      </c>
      <c r="D57" s="32">
        <f t="shared" si="2"/>
        <v>0.97443735326152869</v>
      </c>
      <c r="E57" s="32">
        <f t="shared" si="3"/>
        <v>0.97987765038034602</v>
      </c>
      <c r="F57" s="36">
        <f t="shared" si="4"/>
        <v>2.8405901279926482E-3</v>
      </c>
      <c r="G57" s="36">
        <f t="shared" si="5"/>
        <v>1.2266718912993246E-3</v>
      </c>
      <c r="H57" s="38">
        <v>6.3827461467228265E-3</v>
      </c>
      <c r="I57" s="32">
        <v>4.7841212828501128E-3</v>
      </c>
      <c r="J57" s="32">
        <f t="shared" si="6"/>
        <v>0.97159676313353605</v>
      </c>
      <c r="K57" s="32">
        <f t="shared" si="7"/>
        <v>0.9786509784890467</v>
      </c>
      <c r="L57" s="36">
        <f t="shared" si="8"/>
        <v>3.3313390063399728E-3</v>
      </c>
      <c r="M57" s="36">
        <f t="shared" si="9"/>
        <v>7.7399171696612701E-4</v>
      </c>
      <c r="N57" s="38">
        <v>9.1716898998013933E-3</v>
      </c>
      <c r="O57" s="32">
        <v>6.3714435099612504E-3</v>
      </c>
      <c r="P57" s="32">
        <f t="shared" si="10"/>
        <v>0.96826542412719607</v>
      </c>
      <c r="Q57" s="32">
        <f t="shared" si="11"/>
        <v>0.97787698677208057</v>
      </c>
      <c r="R57" s="37">
        <f t="shared" si="12"/>
        <v>-8.9628345499094264E-3</v>
      </c>
      <c r="S57" s="37">
        <f t="shared" si="13"/>
        <v>-6.2704397334537587E-3</v>
      </c>
      <c r="T57" s="38">
        <v>9.1716898998013933E-3</v>
      </c>
      <c r="U57" s="32">
        <v>6.3714435099612504E-3</v>
      </c>
      <c r="V57" s="32">
        <f t="shared" si="0"/>
        <v>0.9772282586771055</v>
      </c>
      <c r="W57" s="32">
        <f t="shared" si="1"/>
        <v>0.98414742650553433</v>
      </c>
      <c r="X57" s="37">
        <f t="shared" si="14"/>
        <v>-4.8258498118310955E-3</v>
      </c>
      <c r="Y57" s="37">
        <f t="shared" si="15"/>
        <v>-8.9013623001943376E-4</v>
      </c>
      <c r="Z57" s="38">
        <v>1.2E-2</v>
      </c>
      <c r="AA57" s="32">
        <v>0.01</v>
      </c>
      <c r="AB57" s="32">
        <f t="shared" si="16"/>
        <v>0.98205410848893659</v>
      </c>
      <c r="AC57" s="33">
        <f t="shared" si="17"/>
        <v>0.98503756273555376</v>
      </c>
    </row>
    <row r="58" spans="1:29" x14ac:dyDescent="0.3">
      <c r="A58" s="26">
        <v>53</v>
      </c>
      <c r="B58" s="38">
        <v>4.6971244144630424E-3</v>
      </c>
      <c r="C58" s="31">
        <v>3.6890987952749158E-3</v>
      </c>
      <c r="D58" s="32">
        <f t="shared" si="2"/>
        <v>0.97443735326152869</v>
      </c>
      <c r="E58" s="32">
        <f t="shared" si="3"/>
        <v>0.97987765038034602</v>
      </c>
      <c r="F58" s="36">
        <f t="shared" si="4"/>
        <v>2.8405901279926482E-3</v>
      </c>
      <c r="G58" s="36">
        <f t="shared" si="5"/>
        <v>1.2266718912993246E-3</v>
      </c>
      <c r="H58" s="38">
        <v>6.3827461467228265E-3</v>
      </c>
      <c r="I58" s="32">
        <v>4.7841212828501128E-3</v>
      </c>
      <c r="J58" s="32">
        <f t="shared" si="6"/>
        <v>0.97159676313353605</v>
      </c>
      <c r="K58" s="32">
        <f t="shared" si="7"/>
        <v>0.9786509784890467</v>
      </c>
      <c r="L58" s="36">
        <f t="shared" si="8"/>
        <v>3.3313390063399728E-3</v>
      </c>
      <c r="M58" s="36">
        <f t="shared" si="9"/>
        <v>7.7399171696612701E-4</v>
      </c>
      <c r="N58" s="38">
        <v>9.1716898998013933E-3</v>
      </c>
      <c r="O58" s="32">
        <v>6.3714435099612504E-3</v>
      </c>
      <c r="P58" s="32">
        <f t="shared" si="10"/>
        <v>0.96826542412719607</v>
      </c>
      <c r="Q58" s="32">
        <f t="shared" si="11"/>
        <v>0.97787698677208057</v>
      </c>
      <c r="R58" s="37">
        <f t="shared" si="12"/>
        <v>-8.9628345499094264E-3</v>
      </c>
      <c r="S58" s="37">
        <f t="shared" si="13"/>
        <v>-6.2704397334537587E-3</v>
      </c>
      <c r="T58" s="38">
        <v>9.1716898998013933E-3</v>
      </c>
      <c r="U58" s="32">
        <v>6.3714435099612504E-3</v>
      </c>
      <c r="V58" s="32">
        <f t="shared" si="0"/>
        <v>0.9772282586771055</v>
      </c>
      <c r="W58" s="32">
        <f t="shared" si="1"/>
        <v>0.98414742650553433</v>
      </c>
      <c r="X58" s="37">
        <f t="shared" si="14"/>
        <v>-4.8258498118310955E-3</v>
      </c>
      <c r="Y58" s="37">
        <f t="shared" si="15"/>
        <v>-8.9013623001943376E-4</v>
      </c>
      <c r="Z58" s="38">
        <v>1.2E-2</v>
      </c>
      <c r="AA58" s="32">
        <v>0.01</v>
      </c>
      <c r="AB58" s="32">
        <f t="shared" si="16"/>
        <v>0.98205410848893659</v>
      </c>
      <c r="AC58" s="33">
        <f t="shared" si="17"/>
        <v>0.98503756273555376</v>
      </c>
    </row>
    <row r="59" spans="1:29" x14ac:dyDescent="0.3">
      <c r="A59" s="26">
        <v>54</v>
      </c>
      <c r="B59" s="38">
        <v>4.6971244144630424E-3</v>
      </c>
      <c r="C59" s="31">
        <v>3.6890987952749158E-3</v>
      </c>
      <c r="D59" s="32">
        <f t="shared" si="2"/>
        <v>0.97443735326152869</v>
      </c>
      <c r="E59" s="32">
        <f t="shared" si="3"/>
        <v>0.97987765038034602</v>
      </c>
      <c r="F59" s="36">
        <f t="shared" si="4"/>
        <v>2.8405901279926482E-3</v>
      </c>
      <c r="G59" s="36">
        <f t="shared" si="5"/>
        <v>1.2266718912993246E-3</v>
      </c>
      <c r="H59" s="38">
        <v>6.3827461467228265E-3</v>
      </c>
      <c r="I59" s="32">
        <v>4.7841212828501128E-3</v>
      </c>
      <c r="J59" s="32">
        <f t="shared" si="6"/>
        <v>0.97159676313353605</v>
      </c>
      <c r="K59" s="32">
        <f t="shared" si="7"/>
        <v>0.9786509784890467</v>
      </c>
      <c r="L59" s="36">
        <f t="shared" si="8"/>
        <v>3.3313390063399728E-3</v>
      </c>
      <c r="M59" s="36">
        <f t="shared" si="9"/>
        <v>7.7399171696612701E-4</v>
      </c>
      <c r="N59" s="38">
        <v>9.1716898998013933E-3</v>
      </c>
      <c r="O59" s="32">
        <v>6.3714435099612504E-3</v>
      </c>
      <c r="P59" s="32">
        <f t="shared" si="10"/>
        <v>0.96826542412719607</v>
      </c>
      <c r="Q59" s="32">
        <f t="shared" si="11"/>
        <v>0.97787698677208057</v>
      </c>
      <c r="R59" s="37">
        <f t="shared" si="12"/>
        <v>-8.9628345499094264E-3</v>
      </c>
      <c r="S59" s="37">
        <f t="shared" si="13"/>
        <v>-6.2704397334537587E-3</v>
      </c>
      <c r="T59" s="38">
        <v>9.1716898998013933E-3</v>
      </c>
      <c r="U59" s="32">
        <v>6.3714435099612504E-3</v>
      </c>
      <c r="V59" s="32">
        <f t="shared" si="0"/>
        <v>0.9772282586771055</v>
      </c>
      <c r="W59" s="32">
        <f t="shared" si="1"/>
        <v>0.98414742650553433</v>
      </c>
      <c r="X59" s="37">
        <f t="shared" si="14"/>
        <v>-4.8258498118310955E-3</v>
      </c>
      <c r="Y59" s="37">
        <f t="shared" si="15"/>
        <v>-8.9013623001943376E-4</v>
      </c>
      <c r="Z59" s="38">
        <v>1.2E-2</v>
      </c>
      <c r="AA59" s="32">
        <v>0.01</v>
      </c>
      <c r="AB59" s="32">
        <f t="shared" si="16"/>
        <v>0.98205410848893659</v>
      </c>
      <c r="AC59" s="33">
        <f t="shared" si="17"/>
        <v>0.98503756273555376</v>
      </c>
    </row>
    <row r="60" spans="1:29" x14ac:dyDescent="0.3">
      <c r="A60" s="26">
        <v>55</v>
      </c>
      <c r="B60" s="38">
        <v>4.6971244144630424E-3</v>
      </c>
      <c r="C60" s="31">
        <v>3.6890987952749158E-3</v>
      </c>
      <c r="D60" s="32">
        <f t="shared" si="2"/>
        <v>0.97443735326152869</v>
      </c>
      <c r="E60" s="32">
        <f t="shared" si="3"/>
        <v>0.97987765038034602</v>
      </c>
      <c r="F60" s="36">
        <f t="shared" si="4"/>
        <v>2.8405901279926482E-3</v>
      </c>
      <c r="G60" s="36">
        <f t="shared" si="5"/>
        <v>1.2266718912993246E-3</v>
      </c>
      <c r="H60" s="38">
        <v>6.3827461467228265E-3</v>
      </c>
      <c r="I60" s="32">
        <v>4.7841212828501128E-3</v>
      </c>
      <c r="J60" s="32">
        <f t="shared" si="6"/>
        <v>0.97159676313353605</v>
      </c>
      <c r="K60" s="32">
        <f t="shared" si="7"/>
        <v>0.9786509784890467</v>
      </c>
      <c r="L60" s="36">
        <f t="shared" si="8"/>
        <v>3.3313390063399728E-3</v>
      </c>
      <c r="M60" s="36">
        <f t="shared" si="9"/>
        <v>7.7399171696612701E-4</v>
      </c>
      <c r="N60" s="38">
        <v>9.1716898998013933E-3</v>
      </c>
      <c r="O60" s="32">
        <v>6.3714435099612504E-3</v>
      </c>
      <c r="P60" s="32">
        <f t="shared" si="10"/>
        <v>0.96826542412719607</v>
      </c>
      <c r="Q60" s="32">
        <f t="shared" si="11"/>
        <v>0.97787698677208057</v>
      </c>
      <c r="R60" s="37">
        <f t="shared" si="12"/>
        <v>-8.9628345499094264E-3</v>
      </c>
      <c r="S60" s="37">
        <f t="shared" si="13"/>
        <v>-6.2704397334537587E-3</v>
      </c>
      <c r="T60" s="38">
        <v>9.1716898998013933E-3</v>
      </c>
      <c r="U60" s="32">
        <v>6.3714435099612504E-3</v>
      </c>
      <c r="V60" s="32">
        <f t="shared" si="0"/>
        <v>0.9772282586771055</v>
      </c>
      <c r="W60" s="32">
        <f t="shared" si="1"/>
        <v>0.98414742650553433</v>
      </c>
      <c r="X60" s="37">
        <f t="shared" si="14"/>
        <v>-4.8258498118310955E-3</v>
      </c>
      <c r="Y60" s="37">
        <f t="shared" si="15"/>
        <v>-8.9013623001943376E-4</v>
      </c>
      <c r="Z60" s="38">
        <v>1.2E-2</v>
      </c>
      <c r="AA60" s="32">
        <v>0.01</v>
      </c>
      <c r="AB60" s="32">
        <f t="shared" si="16"/>
        <v>0.98205410848893659</v>
      </c>
      <c r="AC60" s="33">
        <f t="shared" si="17"/>
        <v>0.98503756273555376</v>
      </c>
    </row>
    <row r="61" spans="1:29" x14ac:dyDescent="0.3">
      <c r="A61" s="26">
        <v>56</v>
      </c>
      <c r="B61" s="38">
        <v>4.6971244144630424E-3</v>
      </c>
      <c r="C61" s="31">
        <v>3.6890987952749158E-3</v>
      </c>
      <c r="D61" s="32">
        <f t="shared" si="2"/>
        <v>0.97443735326152869</v>
      </c>
      <c r="E61" s="32">
        <f t="shared" si="3"/>
        <v>0.97987765038034602</v>
      </c>
      <c r="F61" s="36">
        <f t="shared" si="4"/>
        <v>2.8405901279926482E-3</v>
      </c>
      <c r="G61" s="36">
        <f t="shared" si="5"/>
        <v>1.2266718912993246E-3</v>
      </c>
      <c r="H61" s="38">
        <v>6.3827461467228265E-3</v>
      </c>
      <c r="I61" s="32">
        <v>4.7841212828501128E-3</v>
      </c>
      <c r="J61" s="32">
        <f t="shared" si="6"/>
        <v>0.97159676313353605</v>
      </c>
      <c r="K61" s="32">
        <f t="shared" si="7"/>
        <v>0.9786509784890467</v>
      </c>
      <c r="L61" s="36">
        <f t="shared" si="8"/>
        <v>3.3313390063399728E-3</v>
      </c>
      <c r="M61" s="36">
        <f t="shared" si="9"/>
        <v>7.7399171696612701E-4</v>
      </c>
      <c r="N61" s="38">
        <v>9.1716898998013933E-3</v>
      </c>
      <c r="O61" s="32">
        <v>6.3714435099612504E-3</v>
      </c>
      <c r="P61" s="32">
        <f t="shared" si="10"/>
        <v>0.96826542412719607</v>
      </c>
      <c r="Q61" s="32">
        <f t="shared" si="11"/>
        <v>0.97787698677208057</v>
      </c>
      <c r="R61" s="37">
        <f t="shared" si="12"/>
        <v>-8.9628345499094264E-3</v>
      </c>
      <c r="S61" s="37">
        <f t="shared" si="13"/>
        <v>-6.2704397334537587E-3</v>
      </c>
      <c r="T61" s="38">
        <v>9.1716898998013933E-3</v>
      </c>
      <c r="U61" s="32">
        <v>6.3714435099612504E-3</v>
      </c>
      <c r="V61" s="32">
        <f t="shared" si="0"/>
        <v>0.9772282586771055</v>
      </c>
      <c r="W61" s="32">
        <f t="shared" si="1"/>
        <v>0.98414742650553433</v>
      </c>
      <c r="X61" s="37">
        <f t="shared" si="14"/>
        <v>-4.8258498118310955E-3</v>
      </c>
      <c r="Y61" s="37">
        <f t="shared" si="15"/>
        <v>-8.9013623001943376E-4</v>
      </c>
      <c r="Z61" s="38">
        <v>1.2E-2</v>
      </c>
      <c r="AA61" s="32">
        <v>0.01</v>
      </c>
      <c r="AB61" s="32">
        <f t="shared" si="16"/>
        <v>0.98205410848893659</v>
      </c>
      <c r="AC61" s="33">
        <f t="shared" si="17"/>
        <v>0.98503756273555376</v>
      </c>
    </row>
    <row r="62" spans="1:29" x14ac:dyDescent="0.3">
      <c r="A62" s="26">
        <v>57</v>
      </c>
      <c r="B62" s="38">
        <v>4.6971244144630424E-3</v>
      </c>
      <c r="C62" s="31">
        <v>3.6890987952749158E-3</v>
      </c>
      <c r="D62" s="32">
        <f t="shared" si="2"/>
        <v>0.97443735326152869</v>
      </c>
      <c r="E62" s="32">
        <f t="shared" si="3"/>
        <v>0.97987765038034602</v>
      </c>
      <c r="F62" s="36">
        <f t="shared" si="4"/>
        <v>2.8405901279926482E-3</v>
      </c>
      <c r="G62" s="36">
        <f t="shared" si="5"/>
        <v>1.2266718912993246E-3</v>
      </c>
      <c r="H62" s="38">
        <v>6.3827461467228265E-3</v>
      </c>
      <c r="I62" s="32">
        <v>4.7841212828501128E-3</v>
      </c>
      <c r="J62" s="32">
        <f t="shared" si="6"/>
        <v>0.97159676313353605</v>
      </c>
      <c r="K62" s="32">
        <f t="shared" si="7"/>
        <v>0.9786509784890467</v>
      </c>
      <c r="L62" s="36">
        <f t="shared" si="8"/>
        <v>3.3313390063399728E-3</v>
      </c>
      <c r="M62" s="36">
        <f t="shared" si="9"/>
        <v>7.7399171696612701E-4</v>
      </c>
      <c r="N62" s="38">
        <v>9.1716898998013933E-3</v>
      </c>
      <c r="O62" s="32">
        <v>6.3714435099612504E-3</v>
      </c>
      <c r="P62" s="32">
        <f t="shared" si="10"/>
        <v>0.96826542412719607</v>
      </c>
      <c r="Q62" s="32">
        <f t="shared" si="11"/>
        <v>0.97787698677208057</v>
      </c>
      <c r="R62" s="37">
        <f t="shared" si="12"/>
        <v>-8.9628345499094264E-3</v>
      </c>
      <c r="S62" s="37">
        <f t="shared" si="13"/>
        <v>-6.2704397334537587E-3</v>
      </c>
      <c r="T62" s="38">
        <v>9.1716898998013933E-3</v>
      </c>
      <c r="U62" s="32">
        <v>6.3714435099612504E-3</v>
      </c>
      <c r="V62" s="32">
        <f t="shared" si="0"/>
        <v>0.9772282586771055</v>
      </c>
      <c r="W62" s="32">
        <f t="shared" si="1"/>
        <v>0.98414742650553433</v>
      </c>
      <c r="X62" s="37">
        <f t="shared" si="14"/>
        <v>-4.8258498118310955E-3</v>
      </c>
      <c r="Y62" s="37">
        <f t="shared" si="15"/>
        <v>-8.9013623001943376E-4</v>
      </c>
      <c r="Z62" s="38">
        <v>1.2E-2</v>
      </c>
      <c r="AA62" s="32">
        <v>0.01</v>
      </c>
      <c r="AB62" s="32">
        <f t="shared" si="16"/>
        <v>0.98205410848893659</v>
      </c>
      <c r="AC62" s="33">
        <f t="shared" si="17"/>
        <v>0.98503756273555376</v>
      </c>
    </row>
    <row r="63" spans="1:29" x14ac:dyDescent="0.3">
      <c r="A63" s="26">
        <v>58</v>
      </c>
      <c r="B63" s="38">
        <v>4.6971244144630424E-3</v>
      </c>
      <c r="C63" s="31">
        <v>3.6890987952749158E-3</v>
      </c>
      <c r="D63" s="32">
        <f t="shared" si="2"/>
        <v>0.97443735326152869</v>
      </c>
      <c r="E63" s="32">
        <f t="shared" si="3"/>
        <v>0.97987765038034602</v>
      </c>
      <c r="F63" s="36">
        <f t="shared" si="4"/>
        <v>2.8405901279926482E-3</v>
      </c>
      <c r="G63" s="36">
        <f t="shared" si="5"/>
        <v>1.2266718912993246E-3</v>
      </c>
      <c r="H63" s="38">
        <v>6.3827461467228265E-3</v>
      </c>
      <c r="I63" s="32">
        <v>4.7841212828501128E-3</v>
      </c>
      <c r="J63" s="32">
        <f t="shared" si="6"/>
        <v>0.97159676313353605</v>
      </c>
      <c r="K63" s="32">
        <f t="shared" si="7"/>
        <v>0.9786509784890467</v>
      </c>
      <c r="L63" s="36">
        <f t="shared" si="8"/>
        <v>3.3313390063399728E-3</v>
      </c>
      <c r="M63" s="36">
        <f t="shared" si="9"/>
        <v>7.7399171696612701E-4</v>
      </c>
      <c r="N63" s="38">
        <v>9.1716898998013933E-3</v>
      </c>
      <c r="O63" s="32">
        <v>6.3714435099612504E-3</v>
      </c>
      <c r="P63" s="32">
        <f t="shared" si="10"/>
        <v>0.96826542412719607</v>
      </c>
      <c r="Q63" s="32">
        <f t="shared" si="11"/>
        <v>0.97787698677208057</v>
      </c>
      <c r="R63" s="37">
        <f t="shared" si="12"/>
        <v>-8.9628345499094264E-3</v>
      </c>
      <c r="S63" s="37">
        <f t="shared" si="13"/>
        <v>-6.2704397334537587E-3</v>
      </c>
      <c r="T63" s="38">
        <v>9.1716898998013933E-3</v>
      </c>
      <c r="U63" s="32">
        <v>6.3714435099612504E-3</v>
      </c>
      <c r="V63" s="32">
        <f t="shared" si="0"/>
        <v>0.9772282586771055</v>
      </c>
      <c r="W63" s="32">
        <f t="shared" si="1"/>
        <v>0.98414742650553433</v>
      </c>
      <c r="X63" s="37">
        <f t="shared" si="14"/>
        <v>-4.8258498118310955E-3</v>
      </c>
      <c r="Y63" s="37">
        <f t="shared" si="15"/>
        <v>-8.9013623001943376E-4</v>
      </c>
      <c r="Z63" s="38">
        <v>1.2E-2</v>
      </c>
      <c r="AA63" s="32">
        <v>0.01</v>
      </c>
      <c r="AB63" s="32">
        <f t="shared" si="16"/>
        <v>0.98205410848893659</v>
      </c>
      <c r="AC63" s="33">
        <f t="shared" si="17"/>
        <v>0.98503756273555376</v>
      </c>
    </row>
    <row r="64" spans="1:29" x14ac:dyDescent="0.3">
      <c r="A64" s="26">
        <v>59</v>
      </c>
      <c r="B64" s="38">
        <v>4.6971244144630424E-3</v>
      </c>
      <c r="C64" s="31">
        <v>3.6890987952749158E-3</v>
      </c>
      <c r="D64" s="32">
        <f t="shared" si="2"/>
        <v>0.97443735326152869</v>
      </c>
      <c r="E64" s="32">
        <f t="shared" si="3"/>
        <v>0.97987765038034602</v>
      </c>
      <c r="F64" s="36">
        <f t="shared" si="4"/>
        <v>2.8405901279926482E-3</v>
      </c>
      <c r="G64" s="36">
        <f t="shared" si="5"/>
        <v>1.2266718912993246E-3</v>
      </c>
      <c r="H64" s="38">
        <v>6.3827461467228265E-3</v>
      </c>
      <c r="I64" s="32">
        <v>4.7841212828501128E-3</v>
      </c>
      <c r="J64" s="32">
        <f t="shared" si="6"/>
        <v>0.97159676313353605</v>
      </c>
      <c r="K64" s="32">
        <f t="shared" si="7"/>
        <v>0.9786509784890467</v>
      </c>
      <c r="L64" s="36">
        <f t="shared" si="8"/>
        <v>3.3313390063399728E-3</v>
      </c>
      <c r="M64" s="36">
        <f t="shared" si="9"/>
        <v>7.7399171696612701E-4</v>
      </c>
      <c r="N64" s="38">
        <v>9.1716898998013933E-3</v>
      </c>
      <c r="O64" s="32">
        <v>6.3714435099612504E-3</v>
      </c>
      <c r="P64" s="32">
        <f t="shared" si="10"/>
        <v>0.96826542412719607</v>
      </c>
      <c r="Q64" s="32">
        <f t="shared" si="11"/>
        <v>0.97787698677208057</v>
      </c>
      <c r="R64" s="37">
        <f t="shared" si="12"/>
        <v>-8.9628345499094264E-3</v>
      </c>
      <c r="S64" s="37">
        <f t="shared" si="13"/>
        <v>-6.2704397334537587E-3</v>
      </c>
      <c r="T64" s="38">
        <v>9.1716898998013933E-3</v>
      </c>
      <c r="U64" s="32">
        <v>6.3714435099612504E-3</v>
      </c>
      <c r="V64" s="32">
        <f t="shared" si="0"/>
        <v>0.9772282586771055</v>
      </c>
      <c r="W64" s="32">
        <f t="shared" si="1"/>
        <v>0.98414742650553433</v>
      </c>
      <c r="X64" s="37">
        <f t="shared" si="14"/>
        <v>-4.8258498118310955E-3</v>
      </c>
      <c r="Y64" s="37">
        <f t="shared" si="15"/>
        <v>-8.9013623001943376E-4</v>
      </c>
      <c r="Z64" s="38">
        <v>1.2E-2</v>
      </c>
      <c r="AA64" s="32">
        <v>0.01</v>
      </c>
      <c r="AB64" s="32">
        <f t="shared" si="16"/>
        <v>0.98205410848893659</v>
      </c>
      <c r="AC64" s="33">
        <f t="shared" si="17"/>
        <v>0.98503756273555376</v>
      </c>
    </row>
    <row r="65" spans="1:29" x14ac:dyDescent="0.3">
      <c r="A65" s="26">
        <v>60</v>
      </c>
      <c r="B65" s="38">
        <v>4.6971244144630424E-3</v>
      </c>
      <c r="C65" s="31">
        <v>3.6890987952749158E-3</v>
      </c>
      <c r="D65" s="32">
        <f t="shared" si="2"/>
        <v>0.97443735326152869</v>
      </c>
      <c r="E65" s="32">
        <f t="shared" si="3"/>
        <v>0.97987765038034602</v>
      </c>
      <c r="F65" s="36">
        <f t="shared" si="4"/>
        <v>2.8405901279926482E-3</v>
      </c>
      <c r="G65" s="36">
        <f t="shared" si="5"/>
        <v>1.2266718912993246E-3</v>
      </c>
      <c r="H65" s="38">
        <v>6.3827461467228265E-3</v>
      </c>
      <c r="I65" s="32">
        <v>4.7841212828501128E-3</v>
      </c>
      <c r="J65" s="32">
        <f t="shared" si="6"/>
        <v>0.97159676313353605</v>
      </c>
      <c r="K65" s="32">
        <f t="shared" si="7"/>
        <v>0.9786509784890467</v>
      </c>
      <c r="L65" s="36">
        <f t="shared" si="8"/>
        <v>3.3313390063399728E-3</v>
      </c>
      <c r="M65" s="36">
        <f t="shared" si="9"/>
        <v>7.7399171696612701E-4</v>
      </c>
      <c r="N65" s="38">
        <v>9.1716898998013933E-3</v>
      </c>
      <c r="O65" s="32">
        <v>6.3714435099612504E-3</v>
      </c>
      <c r="P65" s="32">
        <f t="shared" si="10"/>
        <v>0.96826542412719607</v>
      </c>
      <c r="Q65" s="32">
        <f t="shared" si="11"/>
        <v>0.97787698677208057</v>
      </c>
      <c r="R65" s="37">
        <f t="shared" si="12"/>
        <v>-8.9628345499094264E-3</v>
      </c>
      <c r="S65" s="37">
        <f t="shared" si="13"/>
        <v>-6.2704397334537587E-3</v>
      </c>
      <c r="T65" s="38">
        <v>9.1716898998013933E-3</v>
      </c>
      <c r="U65" s="32">
        <v>6.3714435099612504E-3</v>
      </c>
      <c r="V65" s="32">
        <f t="shared" si="0"/>
        <v>0.9772282586771055</v>
      </c>
      <c r="W65" s="32">
        <f t="shared" si="1"/>
        <v>0.98414742650553433</v>
      </c>
      <c r="X65" s="37">
        <f t="shared" si="14"/>
        <v>-4.8258498118310955E-3</v>
      </c>
      <c r="Y65" s="37">
        <f t="shared" si="15"/>
        <v>-8.9013623001943376E-4</v>
      </c>
      <c r="Z65" s="38">
        <v>1.2E-2</v>
      </c>
      <c r="AA65" s="32">
        <v>0.01</v>
      </c>
      <c r="AB65" s="32">
        <f t="shared" si="16"/>
        <v>0.98205410848893659</v>
      </c>
      <c r="AC65" s="33">
        <f t="shared" si="17"/>
        <v>0.98503756273555376</v>
      </c>
    </row>
    <row r="66" spans="1:29" x14ac:dyDescent="0.3">
      <c r="A66" s="26">
        <v>61</v>
      </c>
      <c r="B66" s="38">
        <v>4.6971244144630424E-3</v>
      </c>
      <c r="C66" s="31">
        <v>3.6890987952749158E-3</v>
      </c>
      <c r="D66" s="32">
        <f t="shared" si="2"/>
        <v>0.97443735326152869</v>
      </c>
      <c r="E66" s="32">
        <f t="shared" si="3"/>
        <v>0.97987765038034602</v>
      </c>
      <c r="F66" s="36">
        <f t="shared" si="4"/>
        <v>2.8405901279926482E-3</v>
      </c>
      <c r="G66" s="36">
        <f t="shared" si="5"/>
        <v>1.2266718912993246E-3</v>
      </c>
      <c r="H66" s="38">
        <v>6.3827461467228265E-3</v>
      </c>
      <c r="I66" s="32">
        <v>4.7841212828501128E-3</v>
      </c>
      <c r="J66" s="32">
        <f t="shared" si="6"/>
        <v>0.97159676313353605</v>
      </c>
      <c r="K66" s="32">
        <f t="shared" si="7"/>
        <v>0.9786509784890467</v>
      </c>
      <c r="L66" s="36">
        <f t="shared" si="8"/>
        <v>3.3313390063399728E-3</v>
      </c>
      <c r="M66" s="36">
        <f t="shared" si="9"/>
        <v>7.7399171696612701E-4</v>
      </c>
      <c r="N66" s="38">
        <v>9.1716898998013933E-3</v>
      </c>
      <c r="O66" s="32">
        <v>6.3714435099612504E-3</v>
      </c>
      <c r="P66" s="32">
        <f t="shared" si="10"/>
        <v>0.96826542412719607</v>
      </c>
      <c r="Q66" s="32">
        <f t="shared" si="11"/>
        <v>0.97787698677208057</v>
      </c>
      <c r="R66" s="37">
        <f t="shared" si="12"/>
        <v>-8.9628345499094264E-3</v>
      </c>
      <c r="S66" s="37">
        <f t="shared" si="13"/>
        <v>-6.2704397334537587E-3</v>
      </c>
      <c r="T66" s="38">
        <v>9.1716898998013933E-3</v>
      </c>
      <c r="U66" s="32">
        <v>6.3714435099612504E-3</v>
      </c>
      <c r="V66" s="32">
        <f t="shared" si="0"/>
        <v>0.9772282586771055</v>
      </c>
      <c r="W66" s="32">
        <f t="shared" si="1"/>
        <v>0.98414742650553433</v>
      </c>
      <c r="X66" s="37">
        <f t="shared" si="14"/>
        <v>-4.8258498118310955E-3</v>
      </c>
      <c r="Y66" s="37">
        <f t="shared" si="15"/>
        <v>-8.9013623001943376E-4</v>
      </c>
      <c r="Z66" s="38">
        <v>1.2E-2</v>
      </c>
      <c r="AA66" s="32">
        <v>0.01</v>
      </c>
      <c r="AB66" s="32">
        <f t="shared" si="16"/>
        <v>0.98205410848893659</v>
      </c>
      <c r="AC66" s="33">
        <f t="shared" si="17"/>
        <v>0.98503756273555376</v>
      </c>
    </row>
    <row r="67" spans="1:29" x14ac:dyDescent="0.3">
      <c r="A67" s="26">
        <v>62</v>
      </c>
      <c r="B67" s="38">
        <v>4.6971244144630424E-3</v>
      </c>
      <c r="C67" s="31">
        <v>3.6890987952749158E-3</v>
      </c>
      <c r="D67" s="32">
        <f t="shared" si="2"/>
        <v>0.97443735326152869</v>
      </c>
      <c r="E67" s="32">
        <f t="shared" si="3"/>
        <v>0.97987765038034602</v>
      </c>
      <c r="F67" s="36">
        <f t="shared" si="4"/>
        <v>2.8405901279926482E-3</v>
      </c>
      <c r="G67" s="36">
        <f t="shared" si="5"/>
        <v>1.2266718912993246E-3</v>
      </c>
      <c r="H67" s="38">
        <v>6.3827461467228265E-3</v>
      </c>
      <c r="I67" s="32">
        <v>4.7841212828501128E-3</v>
      </c>
      <c r="J67" s="32">
        <f t="shared" si="6"/>
        <v>0.97159676313353605</v>
      </c>
      <c r="K67" s="32">
        <f t="shared" si="7"/>
        <v>0.9786509784890467</v>
      </c>
      <c r="L67" s="36">
        <f t="shared" si="8"/>
        <v>3.3313390063399728E-3</v>
      </c>
      <c r="M67" s="36">
        <f t="shared" si="9"/>
        <v>7.7399171696612701E-4</v>
      </c>
      <c r="N67" s="38">
        <v>9.1716898998013933E-3</v>
      </c>
      <c r="O67" s="32">
        <v>6.3714435099612504E-3</v>
      </c>
      <c r="P67" s="32">
        <f t="shared" si="10"/>
        <v>0.96826542412719607</v>
      </c>
      <c r="Q67" s="32">
        <f t="shared" si="11"/>
        <v>0.97787698677208057</v>
      </c>
      <c r="R67" s="37">
        <f t="shared" si="12"/>
        <v>-8.9628345499094264E-3</v>
      </c>
      <c r="S67" s="37">
        <f t="shared" si="13"/>
        <v>-6.2704397334537587E-3</v>
      </c>
      <c r="T67" s="38">
        <v>9.1716898998013933E-3</v>
      </c>
      <c r="U67" s="32">
        <v>6.3714435099612504E-3</v>
      </c>
      <c r="V67" s="32">
        <f t="shared" si="0"/>
        <v>0.9772282586771055</v>
      </c>
      <c r="W67" s="32">
        <f t="shared" si="1"/>
        <v>0.98414742650553433</v>
      </c>
      <c r="X67" s="37">
        <f t="shared" si="14"/>
        <v>-4.8258498118310955E-3</v>
      </c>
      <c r="Y67" s="37">
        <f t="shared" si="15"/>
        <v>-8.9013623001943376E-4</v>
      </c>
      <c r="Z67" s="38">
        <v>1.2E-2</v>
      </c>
      <c r="AA67" s="32">
        <v>0.01</v>
      </c>
      <c r="AB67" s="32">
        <f t="shared" si="16"/>
        <v>0.98205410848893659</v>
      </c>
      <c r="AC67" s="33">
        <f t="shared" si="17"/>
        <v>0.98503756273555376</v>
      </c>
    </row>
    <row r="68" spans="1:29" x14ac:dyDescent="0.3">
      <c r="A68" s="26">
        <v>63</v>
      </c>
      <c r="B68" s="38">
        <v>4.6971244144630424E-3</v>
      </c>
      <c r="C68" s="31">
        <v>3.6890987952749158E-3</v>
      </c>
      <c r="D68" s="32">
        <f t="shared" si="2"/>
        <v>0.97443735326152869</v>
      </c>
      <c r="E68" s="32">
        <f t="shared" si="3"/>
        <v>0.97987765038034602</v>
      </c>
      <c r="F68" s="36">
        <f t="shared" si="4"/>
        <v>2.8405901279926482E-3</v>
      </c>
      <c r="G68" s="36">
        <f t="shared" si="5"/>
        <v>1.2266718912993246E-3</v>
      </c>
      <c r="H68" s="38">
        <v>6.3827461467228265E-3</v>
      </c>
      <c r="I68" s="32">
        <v>4.7841212828501128E-3</v>
      </c>
      <c r="J68" s="32">
        <f t="shared" si="6"/>
        <v>0.97159676313353605</v>
      </c>
      <c r="K68" s="32">
        <f t="shared" si="7"/>
        <v>0.9786509784890467</v>
      </c>
      <c r="L68" s="36">
        <f t="shared" si="8"/>
        <v>3.3313390063399728E-3</v>
      </c>
      <c r="M68" s="36">
        <f t="shared" si="9"/>
        <v>7.7399171696612701E-4</v>
      </c>
      <c r="N68" s="38">
        <v>9.1716898998013933E-3</v>
      </c>
      <c r="O68" s="32">
        <v>6.3714435099612504E-3</v>
      </c>
      <c r="P68" s="32">
        <f t="shared" si="10"/>
        <v>0.96826542412719607</v>
      </c>
      <c r="Q68" s="32">
        <f t="shared" si="11"/>
        <v>0.97787698677208057</v>
      </c>
      <c r="R68" s="37">
        <f t="shared" si="12"/>
        <v>-8.9628345499094264E-3</v>
      </c>
      <c r="S68" s="37">
        <f t="shared" si="13"/>
        <v>-6.2704397334537587E-3</v>
      </c>
      <c r="T68" s="38">
        <v>9.1716898998013933E-3</v>
      </c>
      <c r="U68" s="32">
        <v>6.3714435099612504E-3</v>
      </c>
      <c r="V68" s="32">
        <f t="shared" si="0"/>
        <v>0.9772282586771055</v>
      </c>
      <c r="W68" s="32">
        <f t="shared" si="1"/>
        <v>0.98414742650553433</v>
      </c>
      <c r="X68" s="37">
        <f t="shared" si="14"/>
        <v>-4.8258498118310955E-3</v>
      </c>
      <c r="Y68" s="37">
        <f t="shared" si="15"/>
        <v>-8.9013623001943376E-4</v>
      </c>
      <c r="Z68" s="38">
        <v>1.2E-2</v>
      </c>
      <c r="AA68" s="32">
        <v>0.01</v>
      </c>
      <c r="AB68" s="32">
        <f t="shared" si="16"/>
        <v>0.98205410848893659</v>
      </c>
      <c r="AC68" s="33">
        <f t="shared" si="17"/>
        <v>0.98503756273555376</v>
      </c>
    </row>
    <row r="69" spans="1:29" x14ac:dyDescent="0.3">
      <c r="A69" s="26">
        <v>64</v>
      </c>
      <c r="B69" s="38">
        <v>4.6971244144630424E-3</v>
      </c>
      <c r="C69" s="31">
        <v>3.6890987952749158E-3</v>
      </c>
      <c r="D69" s="32">
        <f t="shared" si="2"/>
        <v>0.97443735326152869</v>
      </c>
      <c r="E69" s="32">
        <f t="shared" si="3"/>
        <v>0.97987765038034602</v>
      </c>
      <c r="F69" s="36">
        <f t="shared" si="4"/>
        <v>2.8405901279926482E-3</v>
      </c>
      <c r="G69" s="36">
        <f t="shared" si="5"/>
        <v>1.2266718912993246E-3</v>
      </c>
      <c r="H69" s="38">
        <v>6.3827461467228265E-3</v>
      </c>
      <c r="I69" s="32">
        <v>4.7841212828501128E-3</v>
      </c>
      <c r="J69" s="32">
        <f t="shared" si="6"/>
        <v>0.97159676313353605</v>
      </c>
      <c r="K69" s="32">
        <f t="shared" si="7"/>
        <v>0.9786509784890467</v>
      </c>
      <c r="L69" s="36">
        <f t="shared" si="8"/>
        <v>3.3313390063399728E-3</v>
      </c>
      <c r="M69" s="36">
        <f t="shared" si="9"/>
        <v>7.7399171696612701E-4</v>
      </c>
      <c r="N69" s="38">
        <v>9.1716898998013933E-3</v>
      </c>
      <c r="O69" s="32">
        <v>6.3714435099612504E-3</v>
      </c>
      <c r="P69" s="32">
        <f t="shared" si="10"/>
        <v>0.96826542412719607</v>
      </c>
      <c r="Q69" s="32">
        <f t="shared" si="11"/>
        <v>0.97787698677208057</v>
      </c>
      <c r="R69" s="37">
        <f t="shared" si="12"/>
        <v>-8.9628345499094264E-3</v>
      </c>
      <c r="S69" s="37">
        <f t="shared" si="13"/>
        <v>-6.2704397334537587E-3</v>
      </c>
      <c r="T69" s="38">
        <v>9.1716898998013933E-3</v>
      </c>
      <c r="U69" s="32">
        <v>6.3714435099612504E-3</v>
      </c>
      <c r="V69" s="32">
        <f t="shared" ref="V69:V123" si="18">(1-T69)^2.5</f>
        <v>0.9772282586771055</v>
      </c>
      <c r="W69" s="32">
        <f t="shared" ref="W69:W123" si="19">(1-U69)^2.5</f>
        <v>0.98414742650553433</v>
      </c>
      <c r="X69" s="37">
        <f t="shared" si="14"/>
        <v>-4.8258498118310955E-3</v>
      </c>
      <c r="Y69" s="37">
        <f t="shared" si="15"/>
        <v>-8.9013623001943376E-4</v>
      </c>
      <c r="Z69" s="38">
        <v>1.2E-2</v>
      </c>
      <c r="AA69" s="32">
        <v>0.01</v>
      </c>
      <c r="AB69" s="32">
        <f t="shared" si="16"/>
        <v>0.98205410848893659</v>
      </c>
      <c r="AC69" s="33">
        <f t="shared" si="17"/>
        <v>0.98503756273555376</v>
      </c>
    </row>
    <row r="70" spans="1:29" x14ac:dyDescent="0.3">
      <c r="A70" s="26">
        <v>65</v>
      </c>
      <c r="B70" s="38">
        <v>4.6971244144630424E-3</v>
      </c>
      <c r="C70" s="31">
        <v>3.6890987952749158E-3</v>
      </c>
      <c r="D70" s="32">
        <f t="shared" ref="D70:D124" si="20">(1-B70)^5.5</f>
        <v>0.97443735326152869</v>
      </c>
      <c r="E70" s="32">
        <f t="shared" ref="E70:E124" si="21">(1-C70)^5.5</f>
        <v>0.97987765038034602</v>
      </c>
      <c r="F70" s="36">
        <f t="shared" ref="F70:F124" si="22">-J70+D70</f>
        <v>2.8405901279926482E-3</v>
      </c>
      <c r="G70" s="36">
        <f t="shared" ref="G70:G124" si="23">-K70+E70</f>
        <v>1.2266718912993246E-3</v>
      </c>
      <c r="H70" s="38">
        <v>6.3827461467228265E-3</v>
      </c>
      <c r="I70" s="32">
        <v>4.7841212828501128E-3</v>
      </c>
      <c r="J70" s="32">
        <f t="shared" ref="J70:J124" si="24">(1-H70)^4.5</f>
        <v>0.97159676313353605</v>
      </c>
      <c r="K70" s="32">
        <f t="shared" ref="K70:K124" si="25">(1-I70)^4.5</f>
        <v>0.9786509784890467</v>
      </c>
      <c r="L70" s="36">
        <f t="shared" ref="L70:L124" si="26">-P70+J70</f>
        <v>3.3313390063399728E-3</v>
      </c>
      <c r="M70" s="36">
        <f t="shared" ref="M70:M124" si="27">-Q70+K70</f>
        <v>7.7399171696612701E-4</v>
      </c>
      <c r="N70" s="38">
        <v>9.1716898998013933E-3</v>
      </c>
      <c r="O70" s="32">
        <v>6.3714435099612504E-3</v>
      </c>
      <c r="P70" s="32">
        <f t="shared" ref="P70:P124" si="28">(1-N70)^3.5</f>
        <v>0.96826542412719607</v>
      </c>
      <c r="Q70" s="32">
        <f t="shared" ref="Q70:Q124" si="29">(1-O70)^3.5</f>
        <v>0.97787698677208057</v>
      </c>
      <c r="R70" s="37">
        <f t="shared" ref="R70:R124" si="30">-V70+P70</f>
        <v>-8.9628345499094264E-3</v>
      </c>
      <c r="S70" s="37">
        <f t="shared" ref="S70:S124" si="31">-W70+Q70</f>
        <v>-6.2704397334537587E-3</v>
      </c>
      <c r="T70" s="38">
        <v>9.1716898998013933E-3</v>
      </c>
      <c r="U70" s="32">
        <v>6.3714435099612504E-3</v>
      </c>
      <c r="V70" s="32">
        <f t="shared" si="18"/>
        <v>0.9772282586771055</v>
      </c>
      <c r="W70" s="32">
        <f t="shared" si="19"/>
        <v>0.98414742650553433</v>
      </c>
      <c r="X70" s="37">
        <f t="shared" ref="X70:X124" si="32">-AB70+V70</f>
        <v>-4.8258498118310955E-3</v>
      </c>
      <c r="Y70" s="37">
        <f t="shared" ref="Y70:Y124" si="33">-AC70+W70</f>
        <v>-8.9013623001943376E-4</v>
      </c>
      <c r="Z70" s="38">
        <v>1.2E-2</v>
      </c>
      <c r="AA70" s="32">
        <v>0.01</v>
      </c>
      <c r="AB70" s="32">
        <f t="shared" ref="AB70:AB124" si="34">(1-Z70)^1.5</f>
        <v>0.98205410848893659</v>
      </c>
      <c r="AC70" s="33">
        <f t="shared" ref="AC70:AC124" si="35">(1-AA70)^1.5</f>
        <v>0.98503756273555376</v>
      </c>
    </row>
    <row r="71" spans="1:29" x14ac:dyDescent="0.3">
      <c r="A71" s="26">
        <v>66</v>
      </c>
      <c r="B71" s="38">
        <v>4.6971244144630424E-3</v>
      </c>
      <c r="C71" s="31">
        <v>3.6890987952749158E-3</v>
      </c>
      <c r="D71" s="32">
        <f t="shared" si="20"/>
        <v>0.97443735326152869</v>
      </c>
      <c r="E71" s="32">
        <f t="shared" si="21"/>
        <v>0.97987765038034602</v>
      </c>
      <c r="F71" s="36">
        <f t="shared" si="22"/>
        <v>2.8405901279926482E-3</v>
      </c>
      <c r="G71" s="36">
        <f t="shared" si="23"/>
        <v>1.2266718912993246E-3</v>
      </c>
      <c r="H71" s="38">
        <v>6.3827461467228265E-3</v>
      </c>
      <c r="I71" s="32">
        <v>4.7841212828501128E-3</v>
      </c>
      <c r="J71" s="32">
        <f t="shared" si="24"/>
        <v>0.97159676313353605</v>
      </c>
      <c r="K71" s="32">
        <f t="shared" si="25"/>
        <v>0.9786509784890467</v>
      </c>
      <c r="L71" s="36">
        <f t="shared" si="26"/>
        <v>3.3313390063399728E-3</v>
      </c>
      <c r="M71" s="36">
        <f t="shared" si="27"/>
        <v>7.7399171696612701E-4</v>
      </c>
      <c r="N71" s="38">
        <v>9.1716898998013933E-3</v>
      </c>
      <c r="O71" s="32">
        <v>6.3714435099612504E-3</v>
      </c>
      <c r="P71" s="32">
        <f t="shared" si="28"/>
        <v>0.96826542412719607</v>
      </c>
      <c r="Q71" s="32">
        <f t="shared" si="29"/>
        <v>0.97787698677208057</v>
      </c>
      <c r="R71" s="37">
        <f t="shared" si="30"/>
        <v>-8.9628345499094264E-3</v>
      </c>
      <c r="S71" s="37">
        <f t="shared" si="31"/>
        <v>-6.2704397334537587E-3</v>
      </c>
      <c r="T71" s="38">
        <v>9.1716898998013933E-3</v>
      </c>
      <c r="U71" s="32">
        <v>6.3714435099612504E-3</v>
      </c>
      <c r="V71" s="32">
        <f t="shared" si="18"/>
        <v>0.9772282586771055</v>
      </c>
      <c r="W71" s="32">
        <f t="shared" si="19"/>
        <v>0.98414742650553433</v>
      </c>
      <c r="X71" s="37">
        <f t="shared" si="32"/>
        <v>-4.8258498118310955E-3</v>
      </c>
      <c r="Y71" s="37">
        <f t="shared" si="33"/>
        <v>-8.9013623001943376E-4</v>
      </c>
      <c r="Z71" s="38">
        <v>1.2E-2</v>
      </c>
      <c r="AA71" s="32">
        <v>0.01</v>
      </c>
      <c r="AB71" s="32">
        <f t="shared" si="34"/>
        <v>0.98205410848893659</v>
      </c>
      <c r="AC71" s="33">
        <f t="shared" si="35"/>
        <v>0.98503756273555376</v>
      </c>
    </row>
    <row r="72" spans="1:29" x14ac:dyDescent="0.3">
      <c r="A72" s="26">
        <v>67</v>
      </c>
      <c r="B72" s="38">
        <v>4.6971244144630424E-3</v>
      </c>
      <c r="C72" s="31">
        <v>3.6890987952749158E-3</v>
      </c>
      <c r="D72" s="32">
        <f t="shared" si="20"/>
        <v>0.97443735326152869</v>
      </c>
      <c r="E72" s="32">
        <f t="shared" si="21"/>
        <v>0.97987765038034602</v>
      </c>
      <c r="F72" s="36">
        <f t="shared" si="22"/>
        <v>2.8405901279926482E-3</v>
      </c>
      <c r="G72" s="36">
        <f t="shared" si="23"/>
        <v>1.2266718912993246E-3</v>
      </c>
      <c r="H72" s="38">
        <v>6.3827461467228265E-3</v>
      </c>
      <c r="I72" s="32">
        <v>4.7841212828501128E-3</v>
      </c>
      <c r="J72" s="32">
        <f t="shared" si="24"/>
        <v>0.97159676313353605</v>
      </c>
      <c r="K72" s="32">
        <f t="shared" si="25"/>
        <v>0.9786509784890467</v>
      </c>
      <c r="L72" s="36">
        <f t="shared" si="26"/>
        <v>3.3313390063399728E-3</v>
      </c>
      <c r="M72" s="36">
        <f t="shared" si="27"/>
        <v>7.7399171696612701E-4</v>
      </c>
      <c r="N72" s="38">
        <v>9.1716898998013933E-3</v>
      </c>
      <c r="O72" s="32">
        <v>6.3714435099612504E-3</v>
      </c>
      <c r="P72" s="32">
        <f t="shared" si="28"/>
        <v>0.96826542412719607</v>
      </c>
      <c r="Q72" s="32">
        <f t="shared" si="29"/>
        <v>0.97787698677208057</v>
      </c>
      <c r="R72" s="37">
        <f t="shared" si="30"/>
        <v>-8.9628345499094264E-3</v>
      </c>
      <c r="S72" s="37">
        <f t="shared" si="31"/>
        <v>-6.2704397334537587E-3</v>
      </c>
      <c r="T72" s="38">
        <v>9.1716898998013933E-3</v>
      </c>
      <c r="U72" s="32">
        <v>6.3714435099612504E-3</v>
      </c>
      <c r="V72" s="32">
        <f t="shared" si="18"/>
        <v>0.9772282586771055</v>
      </c>
      <c r="W72" s="32">
        <f t="shared" si="19"/>
        <v>0.98414742650553433</v>
      </c>
      <c r="X72" s="37">
        <f t="shared" si="32"/>
        <v>-4.8258498118310955E-3</v>
      </c>
      <c r="Y72" s="37">
        <f t="shared" si="33"/>
        <v>-8.9013623001943376E-4</v>
      </c>
      <c r="Z72" s="38">
        <v>1.2E-2</v>
      </c>
      <c r="AA72" s="32">
        <v>0.01</v>
      </c>
      <c r="AB72" s="32">
        <f t="shared" si="34"/>
        <v>0.98205410848893659</v>
      </c>
      <c r="AC72" s="33">
        <f t="shared" si="35"/>
        <v>0.98503756273555376</v>
      </c>
    </row>
    <row r="73" spans="1:29" x14ac:dyDescent="0.3">
      <c r="A73" s="26">
        <v>68</v>
      </c>
      <c r="B73" s="38">
        <v>4.6971244144630424E-3</v>
      </c>
      <c r="C73" s="31">
        <v>3.6890987952749158E-3</v>
      </c>
      <c r="D73" s="32">
        <f t="shared" si="20"/>
        <v>0.97443735326152869</v>
      </c>
      <c r="E73" s="32">
        <f t="shared" si="21"/>
        <v>0.97987765038034602</v>
      </c>
      <c r="F73" s="36">
        <f t="shared" si="22"/>
        <v>2.8405901279926482E-3</v>
      </c>
      <c r="G73" s="36">
        <f t="shared" si="23"/>
        <v>1.2266718912993246E-3</v>
      </c>
      <c r="H73" s="38">
        <v>6.3827461467228265E-3</v>
      </c>
      <c r="I73" s="32">
        <v>4.7841212828501128E-3</v>
      </c>
      <c r="J73" s="32">
        <f t="shared" si="24"/>
        <v>0.97159676313353605</v>
      </c>
      <c r="K73" s="32">
        <f t="shared" si="25"/>
        <v>0.9786509784890467</v>
      </c>
      <c r="L73" s="36">
        <f t="shared" si="26"/>
        <v>3.3313390063399728E-3</v>
      </c>
      <c r="M73" s="36">
        <f t="shared" si="27"/>
        <v>7.7399171696612701E-4</v>
      </c>
      <c r="N73" s="38">
        <v>9.1716898998013933E-3</v>
      </c>
      <c r="O73" s="32">
        <v>6.3714435099612504E-3</v>
      </c>
      <c r="P73" s="32">
        <f t="shared" si="28"/>
        <v>0.96826542412719607</v>
      </c>
      <c r="Q73" s="32">
        <f t="shared" si="29"/>
        <v>0.97787698677208057</v>
      </c>
      <c r="R73" s="37">
        <f t="shared" si="30"/>
        <v>-8.9628345499094264E-3</v>
      </c>
      <c r="S73" s="37">
        <f t="shared" si="31"/>
        <v>-6.2704397334537587E-3</v>
      </c>
      <c r="T73" s="38">
        <v>9.1716898998013933E-3</v>
      </c>
      <c r="U73" s="32">
        <v>6.3714435099612504E-3</v>
      </c>
      <c r="V73" s="32">
        <f t="shared" si="18"/>
        <v>0.9772282586771055</v>
      </c>
      <c r="W73" s="32">
        <f t="shared" si="19"/>
        <v>0.98414742650553433</v>
      </c>
      <c r="X73" s="37">
        <f t="shared" si="32"/>
        <v>-4.8258498118310955E-3</v>
      </c>
      <c r="Y73" s="37">
        <f t="shared" si="33"/>
        <v>-8.9013623001943376E-4</v>
      </c>
      <c r="Z73" s="38">
        <v>1.2E-2</v>
      </c>
      <c r="AA73" s="32">
        <v>0.01</v>
      </c>
      <c r="AB73" s="32">
        <f t="shared" si="34"/>
        <v>0.98205410848893659</v>
      </c>
      <c r="AC73" s="33">
        <f t="shared" si="35"/>
        <v>0.98503756273555376</v>
      </c>
    </row>
    <row r="74" spans="1:29" x14ac:dyDescent="0.3">
      <c r="A74" s="26">
        <v>69</v>
      </c>
      <c r="B74" s="38">
        <v>4.6971244144630424E-3</v>
      </c>
      <c r="C74" s="31">
        <v>3.6890987952749158E-3</v>
      </c>
      <c r="D74" s="32">
        <f t="shared" si="20"/>
        <v>0.97443735326152869</v>
      </c>
      <c r="E74" s="32">
        <f t="shared" si="21"/>
        <v>0.97987765038034602</v>
      </c>
      <c r="F74" s="36">
        <f t="shared" si="22"/>
        <v>2.8405901279926482E-3</v>
      </c>
      <c r="G74" s="36">
        <f t="shared" si="23"/>
        <v>1.2266718912993246E-3</v>
      </c>
      <c r="H74" s="38">
        <v>6.3827461467228265E-3</v>
      </c>
      <c r="I74" s="32">
        <v>4.7841212828501128E-3</v>
      </c>
      <c r="J74" s="32">
        <f t="shared" si="24"/>
        <v>0.97159676313353605</v>
      </c>
      <c r="K74" s="32">
        <f t="shared" si="25"/>
        <v>0.9786509784890467</v>
      </c>
      <c r="L74" s="36">
        <f t="shared" si="26"/>
        <v>3.3313390063399728E-3</v>
      </c>
      <c r="M74" s="36">
        <f t="shared" si="27"/>
        <v>7.7399171696612701E-4</v>
      </c>
      <c r="N74" s="38">
        <v>9.1716898998013933E-3</v>
      </c>
      <c r="O74" s="32">
        <v>6.3714435099612504E-3</v>
      </c>
      <c r="P74" s="32">
        <f t="shared" si="28"/>
        <v>0.96826542412719607</v>
      </c>
      <c r="Q74" s="32">
        <f t="shared" si="29"/>
        <v>0.97787698677208057</v>
      </c>
      <c r="R74" s="37">
        <f t="shared" si="30"/>
        <v>-8.9628345499094264E-3</v>
      </c>
      <c r="S74" s="37">
        <f t="shared" si="31"/>
        <v>-6.2704397334537587E-3</v>
      </c>
      <c r="T74" s="38">
        <v>9.1716898998013933E-3</v>
      </c>
      <c r="U74" s="32">
        <v>6.3714435099612504E-3</v>
      </c>
      <c r="V74" s="32">
        <f t="shared" si="18"/>
        <v>0.9772282586771055</v>
      </c>
      <c r="W74" s="32">
        <f t="shared" si="19"/>
        <v>0.98414742650553433</v>
      </c>
      <c r="X74" s="37">
        <f t="shared" si="32"/>
        <v>-4.8258498118310955E-3</v>
      </c>
      <c r="Y74" s="37">
        <f t="shared" si="33"/>
        <v>-8.9013623001943376E-4</v>
      </c>
      <c r="Z74" s="38">
        <v>1.2E-2</v>
      </c>
      <c r="AA74" s="32">
        <v>0.01</v>
      </c>
      <c r="AB74" s="32">
        <f t="shared" si="34"/>
        <v>0.98205410848893659</v>
      </c>
      <c r="AC74" s="33">
        <f t="shared" si="35"/>
        <v>0.98503756273555376</v>
      </c>
    </row>
    <row r="75" spans="1:29" x14ac:dyDescent="0.3">
      <c r="A75" s="26">
        <v>70</v>
      </c>
      <c r="B75" s="38">
        <v>4.6971244144630424E-3</v>
      </c>
      <c r="C75" s="31">
        <v>3.6890987952749158E-3</v>
      </c>
      <c r="D75" s="32">
        <f t="shared" si="20"/>
        <v>0.97443735326152869</v>
      </c>
      <c r="E75" s="32">
        <f t="shared" si="21"/>
        <v>0.97987765038034602</v>
      </c>
      <c r="F75" s="36">
        <f t="shared" si="22"/>
        <v>2.8405901279926482E-3</v>
      </c>
      <c r="G75" s="36">
        <f t="shared" si="23"/>
        <v>1.2266718912993246E-3</v>
      </c>
      <c r="H75" s="38">
        <v>6.3827461467228265E-3</v>
      </c>
      <c r="I75" s="32">
        <v>4.7841212828501128E-3</v>
      </c>
      <c r="J75" s="32">
        <f t="shared" si="24"/>
        <v>0.97159676313353605</v>
      </c>
      <c r="K75" s="32">
        <f t="shared" si="25"/>
        <v>0.9786509784890467</v>
      </c>
      <c r="L75" s="36">
        <f t="shared" si="26"/>
        <v>3.3313390063399728E-3</v>
      </c>
      <c r="M75" s="36">
        <f t="shared" si="27"/>
        <v>7.7399171696612701E-4</v>
      </c>
      <c r="N75" s="38">
        <v>9.1716898998013933E-3</v>
      </c>
      <c r="O75" s="32">
        <v>6.3714435099612504E-3</v>
      </c>
      <c r="P75" s="32">
        <f t="shared" si="28"/>
        <v>0.96826542412719607</v>
      </c>
      <c r="Q75" s="32">
        <f t="shared" si="29"/>
        <v>0.97787698677208057</v>
      </c>
      <c r="R75" s="37">
        <f t="shared" si="30"/>
        <v>-8.9628345499094264E-3</v>
      </c>
      <c r="S75" s="37">
        <f t="shared" si="31"/>
        <v>-6.2704397334537587E-3</v>
      </c>
      <c r="T75" s="38">
        <v>9.1716898998013933E-3</v>
      </c>
      <c r="U75" s="32">
        <v>6.3714435099612504E-3</v>
      </c>
      <c r="V75" s="32">
        <f t="shared" si="18"/>
        <v>0.9772282586771055</v>
      </c>
      <c r="W75" s="32">
        <f t="shared" si="19"/>
        <v>0.98414742650553433</v>
      </c>
      <c r="X75" s="37">
        <f t="shared" si="32"/>
        <v>-4.8258498118310955E-3</v>
      </c>
      <c r="Y75" s="37">
        <f t="shared" si="33"/>
        <v>-8.9013623001943376E-4</v>
      </c>
      <c r="Z75" s="38">
        <v>1.2E-2</v>
      </c>
      <c r="AA75" s="32">
        <v>0.01</v>
      </c>
      <c r="AB75" s="32">
        <f t="shared" si="34"/>
        <v>0.98205410848893659</v>
      </c>
      <c r="AC75" s="33">
        <f t="shared" si="35"/>
        <v>0.98503756273555376</v>
      </c>
    </row>
    <row r="76" spans="1:29" x14ac:dyDescent="0.3">
      <c r="A76" s="26">
        <v>71</v>
      </c>
      <c r="B76" s="38">
        <v>4.6971244144630424E-3</v>
      </c>
      <c r="C76" s="31">
        <v>3.6890987952749158E-3</v>
      </c>
      <c r="D76" s="32">
        <f t="shared" si="20"/>
        <v>0.97443735326152869</v>
      </c>
      <c r="E76" s="32">
        <f t="shared" si="21"/>
        <v>0.97987765038034602</v>
      </c>
      <c r="F76" s="36">
        <f t="shared" si="22"/>
        <v>2.8405901279926482E-3</v>
      </c>
      <c r="G76" s="36">
        <f t="shared" si="23"/>
        <v>1.2266718912993246E-3</v>
      </c>
      <c r="H76" s="38">
        <v>6.3827461467228265E-3</v>
      </c>
      <c r="I76" s="32">
        <v>4.7841212828501128E-3</v>
      </c>
      <c r="J76" s="32">
        <f t="shared" si="24"/>
        <v>0.97159676313353605</v>
      </c>
      <c r="K76" s="32">
        <f t="shared" si="25"/>
        <v>0.9786509784890467</v>
      </c>
      <c r="L76" s="36">
        <f t="shared" si="26"/>
        <v>3.3313390063399728E-3</v>
      </c>
      <c r="M76" s="36">
        <f t="shared" si="27"/>
        <v>7.7399171696612701E-4</v>
      </c>
      <c r="N76" s="38">
        <v>9.1716898998013933E-3</v>
      </c>
      <c r="O76" s="32">
        <v>6.3714435099612504E-3</v>
      </c>
      <c r="P76" s="32">
        <f t="shared" si="28"/>
        <v>0.96826542412719607</v>
      </c>
      <c r="Q76" s="32">
        <f t="shared" si="29"/>
        <v>0.97787698677208057</v>
      </c>
      <c r="R76" s="37">
        <f t="shared" si="30"/>
        <v>-8.9628345499094264E-3</v>
      </c>
      <c r="S76" s="37">
        <f t="shared" si="31"/>
        <v>-6.2704397334537587E-3</v>
      </c>
      <c r="T76" s="38">
        <v>9.1716898998013933E-3</v>
      </c>
      <c r="U76" s="32">
        <v>6.3714435099612504E-3</v>
      </c>
      <c r="V76" s="32">
        <f t="shared" si="18"/>
        <v>0.9772282586771055</v>
      </c>
      <c r="W76" s="32">
        <f t="shared" si="19"/>
        <v>0.98414742650553433</v>
      </c>
      <c r="X76" s="37">
        <f t="shared" si="32"/>
        <v>-4.8258498118310955E-3</v>
      </c>
      <c r="Y76" s="37">
        <f t="shared" si="33"/>
        <v>-8.9013623001943376E-4</v>
      </c>
      <c r="Z76" s="38">
        <v>1.2E-2</v>
      </c>
      <c r="AA76" s="32">
        <v>0.01</v>
      </c>
      <c r="AB76" s="32">
        <f t="shared" si="34"/>
        <v>0.98205410848893659</v>
      </c>
      <c r="AC76" s="33">
        <f t="shared" si="35"/>
        <v>0.98503756273555376</v>
      </c>
    </row>
    <row r="77" spans="1:29" x14ac:dyDescent="0.3">
      <c r="A77" s="26">
        <v>72</v>
      </c>
      <c r="B77" s="38">
        <v>4.6971244144630424E-3</v>
      </c>
      <c r="C77" s="31">
        <v>3.6890987952749158E-3</v>
      </c>
      <c r="D77" s="32">
        <f t="shared" si="20"/>
        <v>0.97443735326152869</v>
      </c>
      <c r="E77" s="32">
        <f t="shared" si="21"/>
        <v>0.97987765038034602</v>
      </c>
      <c r="F77" s="36">
        <f t="shared" si="22"/>
        <v>2.8405901279926482E-3</v>
      </c>
      <c r="G77" s="36">
        <f t="shared" si="23"/>
        <v>1.2266718912993246E-3</v>
      </c>
      <c r="H77" s="38">
        <v>6.3827461467228265E-3</v>
      </c>
      <c r="I77" s="32">
        <v>4.7841212828501128E-3</v>
      </c>
      <c r="J77" s="32">
        <f t="shared" si="24"/>
        <v>0.97159676313353605</v>
      </c>
      <c r="K77" s="32">
        <f t="shared" si="25"/>
        <v>0.9786509784890467</v>
      </c>
      <c r="L77" s="36">
        <f t="shared" si="26"/>
        <v>3.3313390063399728E-3</v>
      </c>
      <c r="M77" s="36">
        <f t="shared" si="27"/>
        <v>7.7399171696612701E-4</v>
      </c>
      <c r="N77" s="38">
        <v>9.1716898998013933E-3</v>
      </c>
      <c r="O77" s="32">
        <v>6.3714435099612504E-3</v>
      </c>
      <c r="P77" s="32">
        <f t="shared" si="28"/>
        <v>0.96826542412719607</v>
      </c>
      <c r="Q77" s="32">
        <f t="shared" si="29"/>
        <v>0.97787698677208057</v>
      </c>
      <c r="R77" s="37">
        <f t="shared" si="30"/>
        <v>-8.9628345499094264E-3</v>
      </c>
      <c r="S77" s="37">
        <f t="shared" si="31"/>
        <v>-6.2704397334537587E-3</v>
      </c>
      <c r="T77" s="38">
        <v>9.1716898998013933E-3</v>
      </c>
      <c r="U77" s="32">
        <v>6.3714435099612504E-3</v>
      </c>
      <c r="V77" s="32">
        <f t="shared" si="18"/>
        <v>0.9772282586771055</v>
      </c>
      <c r="W77" s="32">
        <f t="shared" si="19"/>
        <v>0.98414742650553433</v>
      </c>
      <c r="X77" s="37">
        <f t="shared" si="32"/>
        <v>-4.8258498118310955E-3</v>
      </c>
      <c r="Y77" s="37">
        <f t="shared" si="33"/>
        <v>-8.9013623001943376E-4</v>
      </c>
      <c r="Z77" s="38">
        <v>1.2E-2</v>
      </c>
      <c r="AA77" s="32">
        <v>0.01</v>
      </c>
      <c r="AB77" s="32">
        <f t="shared" si="34"/>
        <v>0.98205410848893659</v>
      </c>
      <c r="AC77" s="33">
        <f t="shared" si="35"/>
        <v>0.98503756273555376</v>
      </c>
    </row>
    <row r="78" spans="1:29" x14ac:dyDescent="0.3">
      <c r="A78" s="26">
        <v>73</v>
      </c>
      <c r="B78" s="38">
        <v>4.6971244144630424E-3</v>
      </c>
      <c r="C78" s="31">
        <v>3.6890987952749158E-3</v>
      </c>
      <c r="D78" s="32">
        <f t="shared" si="20"/>
        <v>0.97443735326152869</v>
      </c>
      <c r="E78" s="32">
        <f t="shared" si="21"/>
        <v>0.97987765038034602</v>
      </c>
      <c r="F78" s="36">
        <f t="shared" si="22"/>
        <v>2.8405901279926482E-3</v>
      </c>
      <c r="G78" s="36">
        <f t="shared" si="23"/>
        <v>1.2266718912993246E-3</v>
      </c>
      <c r="H78" s="38">
        <v>6.3827461467228265E-3</v>
      </c>
      <c r="I78" s="32">
        <v>4.7841212828501128E-3</v>
      </c>
      <c r="J78" s="32">
        <f t="shared" si="24"/>
        <v>0.97159676313353605</v>
      </c>
      <c r="K78" s="32">
        <f t="shared" si="25"/>
        <v>0.9786509784890467</v>
      </c>
      <c r="L78" s="36">
        <f t="shared" si="26"/>
        <v>3.3313390063399728E-3</v>
      </c>
      <c r="M78" s="36">
        <f t="shared" si="27"/>
        <v>7.7399171696612701E-4</v>
      </c>
      <c r="N78" s="38">
        <v>9.1716898998013933E-3</v>
      </c>
      <c r="O78" s="32">
        <v>6.3714435099612504E-3</v>
      </c>
      <c r="P78" s="32">
        <f t="shared" si="28"/>
        <v>0.96826542412719607</v>
      </c>
      <c r="Q78" s="32">
        <f t="shared" si="29"/>
        <v>0.97787698677208057</v>
      </c>
      <c r="R78" s="37">
        <f t="shared" si="30"/>
        <v>-8.9628345499094264E-3</v>
      </c>
      <c r="S78" s="37">
        <f t="shared" si="31"/>
        <v>-6.2704397334537587E-3</v>
      </c>
      <c r="T78" s="38">
        <v>9.1716898998013933E-3</v>
      </c>
      <c r="U78" s="32">
        <v>6.3714435099612504E-3</v>
      </c>
      <c r="V78" s="32">
        <f t="shared" si="18"/>
        <v>0.9772282586771055</v>
      </c>
      <c r="W78" s="32">
        <f t="shared" si="19"/>
        <v>0.98414742650553433</v>
      </c>
      <c r="X78" s="37">
        <f t="shared" si="32"/>
        <v>-4.8258498118310955E-3</v>
      </c>
      <c r="Y78" s="37">
        <f t="shared" si="33"/>
        <v>-8.9013623001943376E-4</v>
      </c>
      <c r="Z78" s="38">
        <v>1.2E-2</v>
      </c>
      <c r="AA78" s="32">
        <v>0.01</v>
      </c>
      <c r="AB78" s="32">
        <f t="shared" si="34"/>
        <v>0.98205410848893659</v>
      </c>
      <c r="AC78" s="33">
        <f t="shared" si="35"/>
        <v>0.98503756273555376</v>
      </c>
    </row>
    <row r="79" spans="1:29" x14ac:dyDescent="0.3">
      <c r="A79" s="26">
        <v>74</v>
      </c>
      <c r="B79" s="38">
        <v>4.6971244144630424E-3</v>
      </c>
      <c r="C79" s="31">
        <v>3.6890987952749158E-3</v>
      </c>
      <c r="D79" s="32">
        <f t="shared" si="20"/>
        <v>0.97443735326152869</v>
      </c>
      <c r="E79" s="32">
        <f t="shared" si="21"/>
        <v>0.97987765038034602</v>
      </c>
      <c r="F79" s="36">
        <f t="shared" si="22"/>
        <v>2.8405901279926482E-3</v>
      </c>
      <c r="G79" s="36">
        <f t="shared" si="23"/>
        <v>1.2266718912993246E-3</v>
      </c>
      <c r="H79" s="38">
        <v>6.3827461467228265E-3</v>
      </c>
      <c r="I79" s="32">
        <v>4.7841212828501128E-3</v>
      </c>
      <c r="J79" s="32">
        <f t="shared" si="24"/>
        <v>0.97159676313353605</v>
      </c>
      <c r="K79" s="32">
        <f t="shared" si="25"/>
        <v>0.9786509784890467</v>
      </c>
      <c r="L79" s="36">
        <f t="shared" si="26"/>
        <v>3.3313390063399728E-3</v>
      </c>
      <c r="M79" s="36">
        <f t="shared" si="27"/>
        <v>7.7399171696612701E-4</v>
      </c>
      <c r="N79" s="38">
        <v>9.1716898998013933E-3</v>
      </c>
      <c r="O79" s="32">
        <v>6.3714435099612504E-3</v>
      </c>
      <c r="P79" s="32">
        <f t="shared" si="28"/>
        <v>0.96826542412719607</v>
      </c>
      <c r="Q79" s="32">
        <f t="shared" si="29"/>
        <v>0.97787698677208057</v>
      </c>
      <c r="R79" s="37">
        <f t="shared" si="30"/>
        <v>-8.9628345499094264E-3</v>
      </c>
      <c r="S79" s="37">
        <f t="shared" si="31"/>
        <v>-6.2704397334537587E-3</v>
      </c>
      <c r="T79" s="38">
        <v>9.1716898998013933E-3</v>
      </c>
      <c r="U79" s="32">
        <v>6.3714435099612504E-3</v>
      </c>
      <c r="V79" s="32">
        <f t="shared" si="18"/>
        <v>0.9772282586771055</v>
      </c>
      <c r="W79" s="32">
        <f t="shared" si="19"/>
        <v>0.98414742650553433</v>
      </c>
      <c r="X79" s="37">
        <f t="shared" si="32"/>
        <v>-4.8258498118310955E-3</v>
      </c>
      <c r="Y79" s="37">
        <f t="shared" si="33"/>
        <v>-8.9013623001943376E-4</v>
      </c>
      <c r="Z79" s="38">
        <v>1.2E-2</v>
      </c>
      <c r="AA79" s="32">
        <v>0.01</v>
      </c>
      <c r="AB79" s="32">
        <f t="shared" si="34"/>
        <v>0.98205410848893659</v>
      </c>
      <c r="AC79" s="33">
        <f t="shared" si="35"/>
        <v>0.98503756273555376</v>
      </c>
    </row>
    <row r="80" spans="1:29" x14ac:dyDescent="0.3">
      <c r="A80" s="26">
        <v>75</v>
      </c>
      <c r="B80" s="38">
        <v>4.6971244144630424E-3</v>
      </c>
      <c r="C80" s="31">
        <v>3.6890987952749158E-3</v>
      </c>
      <c r="D80" s="32">
        <f t="shared" si="20"/>
        <v>0.97443735326152869</v>
      </c>
      <c r="E80" s="32">
        <f t="shared" si="21"/>
        <v>0.97987765038034602</v>
      </c>
      <c r="F80" s="36">
        <f t="shared" si="22"/>
        <v>2.8405901279926482E-3</v>
      </c>
      <c r="G80" s="36">
        <f t="shared" si="23"/>
        <v>1.2266718912993246E-3</v>
      </c>
      <c r="H80" s="38">
        <v>6.3827461467228265E-3</v>
      </c>
      <c r="I80" s="32">
        <v>4.7841212828501128E-3</v>
      </c>
      <c r="J80" s="32">
        <f t="shared" si="24"/>
        <v>0.97159676313353605</v>
      </c>
      <c r="K80" s="32">
        <f t="shared" si="25"/>
        <v>0.9786509784890467</v>
      </c>
      <c r="L80" s="36">
        <f t="shared" si="26"/>
        <v>3.3313390063399728E-3</v>
      </c>
      <c r="M80" s="36">
        <f t="shared" si="27"/>
        <v>7.7399171696612701E-4</v>
      </c>
      <c r="N80" s="38">
        <v>9.1716898998013933E-3</v>
      </c>
      <c r="O80" s="32">
        <v>6.3714435099612504E-3</v>
      </c>
      <c r="P80" s="32">
        <f t="shared" si="28"/>
        <v>0.96826542412719607</v>
      </c>
      <c r="Q80" s="32">
        <f t="shared" si="29"/>
        <v>0.97787698677208057</v>
      </c>
      <c r="R80" s="37">
        <f t="shared" si="30"/>
        <v>-8.9628345499094264E-3</v>
      </c>
      <c r="S80" s="37">
        <f t="shared" si="31"/>
        <v>-6.2704397334537587E-3</v>
      </c>
      <c r="T80" s="38">
        <v>9.1716898998013933E-3</v>
      </c>
      <c r="U80" s="32">
        <v>6.3714435099612504E-3</v>
      </c>
      <c r="V80" s="32">
        <f t="shared" si="18"/>
        <v>0.9772282586771055</v>
      </c>
      <c r="W80" s="32">
        <f t="shared" si="19"/>
        <v>0.98414742650553433</v>
      </c>
      <c r="X80" s="37">
        <f t="shared" si="32"/>
        <v>-4.8258498118310955E-3</v>
      </c>
      <c r="Y80" s="37">
        <f t="shared" si="33"/>
        <v>-8.9013623001943376E-4</v>
      </c>
      <c r="Z80" s="38">
        <v>1.2E-2</v>
      </c>
      <c r="AA80" s="32">
        <v>0.01</v>
      </c>
      <c r="AB80" s="32">
        <f t="shared" si="34"/>
        <v>0.98205410848893659</v>
      </c>
      <c r="AC80" s="33">
        <f t="shared" si="35"/>
        <v>0.98503756273555376</v>
      </c>
    </row>
    <row r="81" spans="1:29" x14ac:dyDescent="0.3">
      <c r="A81" s="26">
        <v>76</v>
      </c>
      <c r="B81" s="38">
        <v>4.6971244144630424E-3</v>
      </c>
      <c r="C81" s="31">
        <v>3.6890987952749158E-3</v>
      </c>
      <c r="D81" s="32">
        <f t="shared" si="20"/>
        <v>0.97443735326152869</v>
      </c>
      <c r="E81" s="32">
        <f t="shared" si="21"/>
        <v>0.97987765038034602</v>
      </c>
      <c r="F81" s="36">
        <f t="shared" si="22"/>
        <v>2.8405901279926482E-3</v>
      </c>
      <c r="G81" s="36">
        <f t="shared" si="23"/>
        <v>1.2266718912993246E-3</v>
      </c>
      <c r="H81" s="38">
        <v>6.3827461467228265E-3</v>
      </c>
      <c r="I81" s="32">
        <v>4.7841212828501128E-3</v>
      </c>
      <c r="J81" s="32">
        <f t="shared" si="24"/>
        <v>0.97159676313353605</v>
      </c>
      <c r="K81" s="32">
        <f t="shared" si="25"/>
        <v>0.9786509784890467</v>
      </c>
      <c r="L81" s="36">
        <f t="shared" si="26"/>
        <v>3.3313390063399728E-3</v>
      </c>
      <c r="M81" s="36">
        <f t="shared" si="27"/>
        <v>7.7399171696612701E-4</v>
      </c>
      <c r="N81" s="38">
        <v>9.1716898998013933E-3</v>
      </c>
      <c r="O81" s="32">
        <v>6.3714435099612504E-3</v>
      </c>
      <c r="P81" s="32">
        <f t="shared" si="28"/>
        <v>0.96826542412719607</v>
      </c>
      <c r="Q81" s="32">
        <f t="shared" si="29"/>
        <v>0.97787698677208057</v>
      </c>
      <c r="R81" s="37">
        <f t="shared" si="30"/>
        <v>-8.9628345499094264E-3</v>
      </c>
      <c r="S81" s="37">
        <f t="shared" si="31"/>
        <v>-6.2704397334537587E-3</v>
      </c>
      <c r="T81" s="38">
        <v>9.1716898998013933E-3</v>
      </c>
      <c r="U81" s="32">
        <v>6.3714435099612504E-3</v>
      </c>
      <c r="V81" s="32">
        <f t="shared" si="18"/>
        <v>0.9772282586771055</v>
      </c>
      <c r="W81" s="32">
        <f t="shared" si="19"/>
        <v>0.98414742650553433</v>
      </c>
      <c r="X81" s="37">
        <f t="shared" si="32"/>
        <v>-4.8258498118310955E-3</v>
      </c>
      <c r="Y81" s="37">
        <f t="shared" si="33"/>
        <v>-8.9013623001943376E-4</v>
      </c>
      <c r="Z81" s="38">
        <v>1.2E-2</v>
      </c>
      <c r="AA81" s="32">
        <v>0.01</v>
      </c>
      <c r="AB81" s="32">
        <f t="shared" si="34"/>
        <v>0.98205410848893659</v>
      </c>
      <c r="AC81" s="33">
        <f t="shared" si="35"/>
        <v>0.98503756273555376</v>
      </c>
    </row>
    <row r="82" spans="1:29" x14ac:dyDescent="0.3">
      <c r="A82" s="26">
        <v>77</v>
      </c>
      <c r="B82" s="38">
        <v>4.6971244144630424E-3</v>
      </c>
      <c r="C82" s="31">
        <v>3.6890987952749158E-3</v>
      </c>
      <c r="D82" s="32">
        <f t="shared" si="20"/>
        <v>0.97443735326152869</v>
      </c>
      <c r="E82" s="32">
        <f t="shared" si="21"/>
        <v>0.97987765038034602</v>
      </c>
      <c r="F82" s="36">
        <f t="shared" si="22"/>
        <v>2.8405901279926482E-3</v>
      </c>
      <c r="G82" s="36">
        <f t="shared" si="23"/>
        <v>1.2266718912993246E-3</v>
      </c>
      <c r="H82" s="38">
        <v>6.3827461467228265E-3</v>
      </c>
      <c r="I82" s="32">
        <v>4.7841212828501128E-3</v>
      </c>
      <c r="J82" s="32">
        <f t="shared" si="24"/>
        <v>0.97159676313353605</v>
      </c>
      <c r="K82" s="32">
        <f t="shared" si="25"/>
        <v>0.9786509784890467</v>
      </c>
      <c r="L82" s="36">
        <f t="shared" si="26"/>
        <v>3.3313390063399728E-3</v>
      </c>
      <c r="M82" s="36">
        <f t="shared" si="27"/>
        <v>7.7399171696612701E-4</v>
      </c>
      <c r="N82" s="38">
        <v>9.1716898998013933E-3</v>
      </c>
      <c r="O82" s="32">
        <v>6.3714435099612504E-3</v>
      </c>
      <c r="P82" s="32">
        <f t="shared" si="28"/>
        <v>0.96826542412719607</v>
      </c>
      <c r="Q82" s="32">
        <f t="shared" si="29"/>
        <v>0.97787698677208057</v>
      </c>
      <c r="R82" s="37">
        <f t="shared" si="30"/>
        <v>-8.9628345499094264E-3</v>
      </c>
      <c r="S82" s="37">
        <f t="shared" si="31"/>
        <v>-6.2704397334537587E-3</v>
      </c>
      <c r="T82" s="38">
        <v>9.1716898998013933E-3</v>
      </c>
      <c r="U82" s="32">
        <v>6.3714435099612504E-3</v>
      </c>
      <c r="V82" s="32">
        <f t="shared" si="18"/>
        <v>0.9772282586771055</v>
      </c>
      <c r="W82" s="32">
        <f t="shared" si="19"/>
        <v>0.98414742650553433</v>
      </c>
      <c r="X82" s="37">
        <f t="shared" si="32"/>
        <v>-4.8258498118310955E-3</v>
      </c>
      <c r="Y82" s="37">
        <f t="shared" si="33"/>
        <v>-8.9013623001943376E-4</v>
      </c>
      <c r="Z82" s="38">
        <v>1.2E-2</v>
      </c>
      <c r="AA82" s="32">
        <v>0.01</v>
      </c>
      <c r="AB82" s="32">
        <f t="shared" si="34"/>
        <v>0.98205410848893659</v>
      </c>
      <c r="AC82" s="33">
        <f t="shared" si="35"/>
        <v>0.98503756273555376</v>
      </c>
    </row>
    <row r="83" spans="1:29" x14ac:dyDescent="0.3">
      <c r="A83" s="26">
        <v>78</v>
      </c>
      <c r="B83" s="38">
        <v>4.6971244144630424E-3</v>
      </c>
      <c r="C83" s="31">
        <v>3.6890987952749158E-3</v>
      </c>
      <c r="D83" s="32">
        <f t="shared" si="20"/>
        <v>0.97443735326152869</v>
      </c>
      <c r="E83" s="32">
        <f t="shared" si="21"/>
        <v>0.97987765038034602</v>
      </c>
      <c r="F83" s="36">
        <f t="shared" si="22"/>
        <v>2.8405901279926482E-3</v>
      </c>
      <c r="G83" s="36">
        <f t="shared" si="23"/>
        <v>1.2266718912993246E-3</v>
      </c>
      <c r="H83" s="38">
        <v>6.3827461467228265E-3</v>
      </c>
      <c r="I83" s="32">
        <v>4.7841212828501128E-3</v>
      </c>
      <c r="J83" s="32">
        <f t="shared" si="24"/>
        <v>0.97159676313353605</v>
      </c>
      <c r="K83" s="32">
        <f t="shared" si="25"/>
        <v>0.9786509784890467</v>
      </c>
      <c r="L83" s="36">
        <f t="shared" si="26"/>
        <v>3.3313390063399728E-3</v>
      </c>
      <c r="M83" s="36">
        <f t="shared" si="27"/>
        <v>7.7399171696612701E-4</v>
      </c>
      <c r="N83" s="38">
        <v>9.1716898998013933E-3</v>
      </c>
      <c r="O83" s="32">
        <v>6.3714435099612504E-3</v>
      </c>
      <c r="P83" s="32">
        <f t="shared" si="28"/>
        <v>0.96826542412719607</v>
      </c>
      <c r="Q83" s="32">
        <f t="shared" si="29"/>
        <v>0.97787698677208057</v>
      </c>
      <c r="R83" s="37">
        <f t="shared" si="30"/>
        <v>-8.9628345499094264E-3</v>
      </c>
      <c r="S83" s="37">
        <f t="shared" si="31"/>
        <v>-6.2704397334537587E-3</v>
      </c>
      <c r="T83" s="38">
        <v>9.1716898998013933E-3</v>
      </c>
      <c r="U83" s="32">
        <v>6.3714435099612504E-3</v>
      </c>
      <c r="V83" s="32">
        <f t="shared" si="18"/>
        <v>0.9772282586771055</v>
      </c>
      <c r="W83" s="32">
        <f t="shared" si="19"/>
        <v>0.98414742650553433</v>
      </c>
      <c r="X83" s="37">
        <f t="shared" si="32"/>
        <v>-4.8258498118310955E-3</v>
      </c>
      <c r="Y83" s="37">
        <f t="shared" si="33"/>
        <v>-8.9013623001943376E-4</v>
      </c>
      <c r="Z83" s="38">
        <v>1.2E-2</v>
      </c>
      <c r="AA83" s="32">
        <v>0.01</v>
      </c>
      <c r="AB83" s="32">
        <f t="shared" si="34"/>
        <v>0.98205410848893659</v>
      </c>
      <c r="AC83" s="33">
        <f t="shared" si="35"/>
        <v>0.98503756273555376</v>
      </c>
    </row>
    <row r="84" spans="1:29" x14ac:dyDescent="0.3">
      <c r="A84" s="26">
        <v>79</v>
      </c>
      <c r="B84" s="38">
        <v>4.6971244144630424E-3</v>
      </c>
      <c r="C84" s="31">
        <v>3.6890987952749158E-3</v>
      </c>
      <c r="D84" s="32">
        <f t="shared" si="20"/>
        <v>0.97443735326152869</v>
      </c>
      <c r="E84" s="32">
        <f t="shared" si="21"/>
        <v>0.97987765038034602</v>
      </c>
      <c r="F84" s="36">
        <f t="shared" si="22"/>
        <v>2.8405901279926482E-3</v>
      </c>
      <c r="G84" s="36">
        <f t="shared" si="23"/>
        <v>1.2266718912993246E-3</v>
      </c>
      <c r="H84" s="38">
        <v>6.3827461467228265E-3</v>
      </c>
      <c r="I84" s="32">
        <v>4.7841212828501128E-3</v>
      </c>
      <c r="J84" s="32">
        <f t="shared" si="24"/>
        <v>0.97159676313353605</v>
      </c>
      <c r="K84" s="32">
        <f t="shared" si="25"/>
        <v>0.9786509784890467</v>
      </c>
      <c r="L84" s="36">
        <f t="shared" si="26"/>
        <v>3.3313390063399728E-3</v>
      </c>
      <c r="M84" s="36">
        <f t="shared" si="27"/>
        <v>7.7399171696612701E-4</v>
      </c>
      <c r="N84" s="38">
        <v>9.1716898998013933E-3</v>
      </c>
      <c r="O84" s="32">
        <v>6.3714435099612504E-3</v>
      </c>
      <c r="P84" s="32">
        <f t="shared" si="28"/>
        <v>0.96826542412719607</v>
      </c>
      <c r="Q84" s="32">
        <f t="shared" si="29"/>
        <v>0.97787698677208057</v>
      </c>
      <c r="R84" s="37">
        <f t="shared" si="30"/>
        <v>-8.9628345499094264E-3</v>
      </c>
      <c r="S84" s="37">
        <f t="shared" si="31"/>
        <v>-6.2704397334537587E-3</v>
      </c>
      <c r="T84" s="38">
        <v>9.1716898998013933E-3</v>
      </c>
      <c r="U84" s="32">
        <v>6.3714435099612504E-3</v>
      </c>
      <c r="V84" s="32">
        <f t="shared" si="18"/>
        <v>0.9772282586771055</v>
      </c>
      <c r="W84" s="32">
        <f t="shared" si="19"/>
        <v>0.98414742650553433</v>
      </c>
      <c r="X84" s="37">
        <f t="shared" si="32"/>
        <v>-4.8258498118310955E-3</v>
      </c>
      <c r="Y84" s="37">
        <f t="shared" si="33"/>
        <v>-8.9013623001943376E-4</v>
      </c>
      <c r="Z84" s="38">
        <v>1.2E-2</v>
      </c>
      <c r="AA84" s="32">
        <v>0.01</v>
      </c>
      <c r="AB84" s="32">
        <f t="shared" si="34"/>
        <v>0.98205410848893659</v>
      </c>
      <c r="AC84" s="33">
        <f t="shared" si="35"/>
        <v>0.98503756273555376</v>
      </c>
    </row>
    <row r="85" spans="1:29" x14ac:dyDescent="0.3">
      <c r="A85" s="26">
        <v>80</v>
      </c>
      <c r="B85" s="38">
        <v>4.6971244144630424E-3</v>
      </c>
      <c r="C85" s="31">
        <v>3.6890987952749158E-3</v>
      </c>
      <c r="D85" s="32">
        <f t="shared" si="20"/>
        <v>0.97443735326152869</v>
      </c>
      <c r="E85" s="32">
        <f t="shared" si="21"/>
        <v>0.97987765038034602</v>
      </c>
      <c r="F85" s="36">
        <f t="shared" si="22"/>
        <v>2.8405901279926482E-3</v>
      </c>
      <c r="G85" s="36">
        <f t="shared" si="23"/>
        <v>1.2266718912993246E-3</v>
      </c>
      <c r="H85" s="38">
        <v>6.3827461467228265E-3</v>
      </c>
      <c r="I85" s="32">
        <v>4.7841212828501128E-3</v>
      </c>
      <c r="J85" s="32">
        <f t="shared" si="24"/>
        <v>0.97159676313353605</v>
      </c>
      <c r="K85" s="32">
        <f t="shared" si="25"/>
        <v>0.9786509784890467</v>
      </c>
      <c r="L85" s="36">
        <f t="shared" si="26"/>
        <v>3.3313390063399728E-3</v>
      </c>
      <c r="M85" s="36">
        <f t="shared" si="27"/>
        <v>7.7399171696612701E-4</v>
      </c>
      <c r="N85" s="38">
        <v>9.1716898998013933E-3</v>
      </c>
      <c r="O85" s="32">
        <v>6.3714435099612504E-3</v>
      </c>
      <c r="P85" s="32">
        <f t="shared" si="28"/>
        <v>0.96826542412719607</v>
      </c>
      <c r="Q85" s="32">
        <f t="shared" si="29"/>
        <v>0.97787698677208057</v>
      </c>
      <c r="R85" s="37">
        <f t="shared" si="30"/>
        <v>-8.9628345499094264E-3</v>
      </c>
      <c r="S85" s="37">
        <f t="shared" si="31"/>
        <v>-6.2704397334537587E-3</v>
      </c>
      <c r="T85" s="38">
        <v>9.1716898998013933E-3</v>
      </c>
      <c r="U85" s="32">
        <v>6.3714435099612504E-3</v>
      </c>
      <c r="V85" s="32">
        <f t="shared" si="18"/>
        <v>0.9772282586771055</v>
      </c>
      <c r="W85" s="32">
        <f t="shared" si="19"/>
        <v>0.98414742650553433</v>
      </c>
      <c r="X85" s="37">
        <f t="shared" si="32"/>
        <v>-4.8258498118310955E-3</v>
      </c>
      <c r="Y85" s="37">
        <f t="shared" si="33"/>
        <v>-8.9013623001943376E-4</v>
      </c>
      <c r="Z85" s="38">
        <v>1.2E-2</v>
      </c>
      <c r="AA85" s="32">
        <v>0.01</v>
      </c>
      <c r="AB85" s="32">
        <f t="shared" si="34"/>
        <v>0.98205410848893659</v>
      </c>
      <c r="AC85" s="33">
        <f t="shared" si="35"/>
        <v>0.98503756273555376</v>
      </c>
    </row>
    <row r="86" spans="1:29" x14ac:dyDescent="0.3">
      <c r="A86" s="26">
        <v>81</v>
      </c>
      <c r="B86" s="38">
        <v>4.6971244144630424E-3</v>
      </c>
      <c r="C86" s="31">
        <v>3.6890987952749158E-3</v>
      </c>
      <c r="D86" s="32">
        <f t="shared" si="20"/>
        <v>0.97443735326152869</v>
      </c>
      <c r="E86" s="32">
        <f t="shared" si="21"/>
        <v>0.97987765038034602</v>
      </c>
      <c r="F86" s="36">
        <f t="shared" si="22"/>
        <v>2.8405901279926482E-3</v>
      </c>
      <c r="G86" s="36">
        <f t="shared" si="23"/>
        <v>1.2266718912993246E-3</v>
      </c>
      <c r="H86" s="38">
        <v>6.3827461467228265E-3</v>
      </c>
      <c r="I86" s="32">
        <v>4.7841212828501128E-3</v>
      </c>
      <c r="J86" s="32">
        <f t="shared" si="24"/>
        <v>0.97159676313353605</v>
      </c>
      <c r="K86" s="32">
        <f t="shared" si="25"/>
        <v>0.9786509784890467</v>
      </c>
      <c r="L86" s="36">
        <f t="shared" si="26"/>
        <v>3.3313390063399728E-3</v>
      </c>
      <c r="M86" s="36">
        <f t="shared" si="27"/>
        <v>7.7399171696612701E-4</v>
      </c>
      <c r="N86" s="38">
        <v>9.1716898998013933E-3</v>
      </c>
      <c r="O86" s="32">
        <v>6.3714435099612504E-3</v>
      </c>
      <c r="P86" s="32">
        <f t="shared" si="28"/>
        <v>0.96826542412719607</v>
      </c>
      <c r="Q86" s="32">
        <f t="shared" si="29"/>
        <v>0.97787698677208057</v>
      </c>
      <c r="R86" s="37">
        <f t="shared" si="30"/>
        <v>-8.9628345499094264E-3</v>
      </c>
      <c r="S86" s="37">
        <f t="shared" si="31"/>
        <v>-6.2704397334537587E-3</v>
      </c>
      <c r="T86" s="38">
        <v>9.1716898998013933E-3</v>
      </c>
      <c r="U86" s="32">
        <v>6.3714435099612504E-3</v>
      </c>
      <c r="V86" s="32">
        <f t="shared" si="18"/>
        <v>0.9772282586771055</v>
      </c>
      <c r="W86" s="32">
        <f t="shared" si="19"/>
        <v>0.98414742650553433</v>
      </c>
      <c r="X86" s="37">
        <f t="shared" si="32"/>
        <v>-5.770283919662833E-3</v>
      </c>
      <c r="Y86" s="37">
        <f t="shared" si="33"/>
        <v>-1.6364710222149803E-3</v>
      </c>
      <c r="Z86" s="38">
        <v>1.1366666666666667E-2</v>
      </c>
      <c r="AA86" s="32">
        <v>9.4999999999999998E-3</v>
      </c>
      <c r="AB86" s="32">
        <f t="shared" si="34"/>
        <v>0.98299854259676833</v>
      </c>
      <c r="AC86" s="33">
        <f t="shared" si="35"/>
        <v>0.98578389752774931</v>
      </c>
    </row>
    <row r="87" spans="1:29" x14ac:dyDescent="0.3">
      <c r="A87" s="26">
        <v>82</v>
      </c>
      <c r="B87" s="38">
        <v>4.6971244144630424E-3</v>
      </c>
      <c r="C87" s="31">
        <v>3.6890987952749158E-3</v>
      </c>
      <c r="D87" s="32">
        <f t="shared" si="20"/>
        <v>0.97443735326152869</v>
      </c>
      <c r="E87" s="32">
        <f t="shared" si="21"/>
        <v>0.97987765038034602</v>
      </c>
      <c r="F87" s="36">
        <f t="shared" si="22"/>
        <v>2.8405901279926482E-3</v>
      </c>
      <c r="G87" s="36">
        <f t="shared" si="23"/>
        <v>1.2266718912993246E-3</v>
      </c>
      <c r="H87" s="38">
        <v>6.3827461467228265E-3</v>
      </c>
      <c r="I87" s="32">
        <v>4.7841212828501128E-3</v>
      </c>
      <c r="J87" s="32">
        <f t="shared" si="24"/>
        <v>0.97159676313353605</v>
      </c>
      <c r="K87" s="32">
        <f t="shared" si="25"/>
        <v>0.9786509784890467</v>
      </c>
      <c r="L87" s="36">
        <f t="shared" si="26"/>
        <v>3.3313390063399728E-3</v>
      </c>
      <c r="M87" s="36">
        <f t="shared" si="27"/>
        <v>7.7399171696612701E-4</v>
      </c>
      <c r="N87" s="38">
        <v>9.1716898998013933E-3</v>
      </c>
      <c r="O87" s="32">
        <v>6.3714435099612504E-3</v>
      </c>
      <c r="P87" s="32">
        <f t="shared" si="28"/>
        <v>0.96826542412719607</v>
      </c>
      <c r="Q87" s="32">
        <f t="shared" si="29"/>
        <v>0.97787698677208057</v>
      </c>
      <c r="R87" s="37">
        <f t="shared" si="30"/>
        <v>-8.9628345499094264E-3</v>
      </c>
      <c r="S87" s="37">
        <f t="shared" si="31"/>
        <v>-6.2704397334537587E-3</v>
      </c>
      <c r="T87" s="38">
        <v>9.1716898998013933E-3</v>
      </c>
      <c r="U87" s="32">
        <v>6.3714435099612504E-3</v>
      </c>
      <c r="V87" s="32">
        <f t="shared" si="18"/>
        <v>0.9772282586771055</v>
      </c>
      <c r="W87" s="32">
        <f t="shared" si="19"/>
        <v>0.98414742650553433</v>
      </c>
      <c r="X87" s="37">
        <f t="shared" si="32"/>
        <v>-6.7150205852865019E-3</v>
      </c>
      <c r="Y87" s="37">
        <f t="shared" si="33"/>
        <v>-2.3829942114347302E-3</v>
      </c>
      <c r="Z87" s="38">
        <v>1.0733333333333334E-2</v>
      </c>
      <c r="AA87" s="32">
        <v>8.9999999999999993E-3</v>
      </c>
      <c r="AB87" s="32">
        <f t="shared" si="34"/>
        <v>0.983943279262392</v>
      </c>
      <c r="AC87" s="33">
        <f t="shared" si="35"/>
        <v>0.98653042071696906</v>
      </c>
    </row>
    <row r="88" spans="1:29" x14ac:dyDescent="0.3">
      <c r="A88" s="26">
        <v>83</v>
      </c>
      <c r="B88" s="38">
        <v>4.6971244144630424E-3</v>
      </c>
      <c r="C88" s="31">
        <v>3.6890987952749158E-3</v>
      </c>
      <c r="D88" s="32">
        <f t="shared" si="20"/>
        <v>0.97443735326152869</v>
      </c>
      <c r="E88" s="32">
        <f t="shared" si="21"/>
        <v>0.97987765038034602</v>
      </c>
      <c r="F88" s="36">
        <f t="shared" si="22"/>
        <v>2.8405901279926482E-3</v>
      </c>
      <c r="G88" s="36">
        <f t="shared" si="23"/>
        <v>1.2266718912993246E-3</v>
      </c>
      <c r="H88" s="38">
        <v>6.3827461467228265E-3</v>
      </c>
      <c r="I88" s="32">
        <v>4.7841212828501128E-3</v>
      </c>
      <c r="J88" s="32">
        <f t="shared" si="24"/>
        <v>0.97159676313353605</v>
      </c>
      <c r="K88" s="32">
        <f t="shared" si="25"/>
        <v>0.9786509784890467</v>
      </c>
      <c r="L88" s="36">
        <f t="shared" si="26"/>
        <v>1.7004178733379671E-3</v>
      </c>
      <c r="M88" s="37">
        <f t="shared" si="27"/>
        <v>-1.7885748388357658E-4</v>
      </c>
      <c r="N88" s="38">
        <v>8.6951406212441504E-3</v>
      </c>
      <c r="O88" s="32">
        <v>6.0949118306783037E-3</v>
      </c>
      <c r="P88" s="32">
        <f t="shared" si="28"/>
        <v>0.96989634526019808</v>
      </c>
      <c r="Q88" s="32">
        <f t="shared" si="29"/>
        <v>0.97882983597293027</v>
      </c>
      <c r="R88" s="37">
        <f t="shared" si="30"/>
        <v>-8.5073577823004953E-3</v>
      </c>
      <c r="S88" s="37">
        <f t="shared" si="31"/>
        <v>-6.0024660488265935E-3</v>
      </c>
      <c r="T88" s="38">
        <v>8.6951406212441504E-3</v>
      </c>
      <c r="U88" s="32">
        <v>6.0949118306783037E-3</v>
      </c>
      <c r="V88" s="32">
        <f t="shared" si="18"/>
        <v>0.97840370304249857</v>
      </c>
      <c r="W88" s="32">
        <f t="shared" si="19"/>
        <v>0.98483230202175687</v>
      </c>
      <c r="X88" s="37">
        <f t="shared" si="32"/>
        <v>-6.4846153464444001E-3</v>
      </c>
      <c r="Y88" s="37">
        <f t="shared" si="33"/>
        <v>-2.4448302339235006E-3</v>
      </c>
      <c r="Z88" s="38">
        <v>1.0100000000000001E-2</v>
      </c>
      <c r="AA88" s="32">
        <v>8.4999999999999989E-3</v>
      </c>
      <c r="AB88" s="32">
        <f t="shared" si="34"/>
        <v>0.98488831838894297</v>
      </c>
      <c r="AC88" s="33">
        <f t="shared" si="35"/>
        <v>0.98727713225568037</v>
      </c>
    </row>
    <row r="89" spans="1:29" x14ac:dyDescent="0.3">
      <c r="A89" s="26">
        <v>84</v>
      </c>
      <c r="B89" s="38">
        <v>4.6971244144630424E-3</v>
      </c>
      <c r="C89" s="31">
        <v>3.6890987952749158E-3</v>
      </c>
      <c r="D89" s="32">
        <f t="shared" si="20"/>
        <v>0.97443735326152869</v>
      </c>
      <c r="E89" s="32">
        <f t="shared" si="21"/>
        <v>0.97987765038034602</v>
      </c>
      <c r="F89" s="36">
        <f t="shared" si="22"/>
        <v>2.8405901279926482E-3</v>
      </c>
      <c r="G89" s="36">
        <f t="shared" si="23"/>
        <v>1.2266718912993246E-3</v>
      </c>
      <c r="H89" s="38">
        <v>6.3827461467228265E-3</v>
      </c>
      <c r="I89" s="32">
        <v>4.7841212828501128E-3</v>
      </c>
      <c r="J89" s="32">
        <f t="shared" si="24"/>
        <v>0.97159676313353605</v>
      </c>
      <c r="K89" s="32">
        <f t="shared" si="25"/>
        <v>0.9786509784890467</v>
      </c>
      <c r="L89" s="36">
        <f t="shared" si="26"/>
        <v>6.7535483164293808E-5</v>
      </c>
      <c r="M89" s="37">
        <f t="shared" si="27"/>
        <v>-1.1323696872976852E-3</v>
      </c>
      <c r="N89" s="38">
        <v>8.2185913426869074E-3</v>
      </c>
      <c r="O89" s="32">
        <v>5.8183801513953569E-3</v>
      </c>
      <c r="P89" s="32">
        <f t="shared" si="28"/>
        <v>0.97152922765037175</v>
      </c>
      <c r="Q89" s="32">
        <f t="shared" si="29"/>
        <v>0.97978334817634438</v>
      </c>
      <c r="R89" s="37">
        <f t="shared" si="30"/>
        <v>-8.0507676690010355E-3</v>
      </c>
      <c r="S89" s="37">
        <f t="shared" si="31"/>
        <v>-5.7341152480419044E-3</v>
      </c>
      <c r="T89" s="38">
        <v>8.2185913426869074E-3</v>
      </c>
      <c r="U89" s="32">
        <v>5.8183801513953569E-3</v>
      </c>
      <c r="V89" s="32">
        <f t="shared" si="18"/>
        <v>0.97957999531937279</v>
      </c>
      <c r="W89" s="32">
        <f t="shared" si="19"/>
        <v>0.98551746342438629</v>
      </c>
      <c r="X89" s="37">
        <f t="shared" si="32"/>
        <v>-6.2536645602764285E-3</v>
      </c>
      <c r="Y89" s="37">
        <f t="shared" si="33"/>
        <v>-2.5065686719994984E-3</v>
      </c>
      <c r="Z89" s="38">
        <v>9.4666666666666684E-3</v>
      </c>
      <c r="AA89" s="32">
        <v>7.9999999999999984E-3</v>
      </c>
      <c r="AB89" s="32">
        <f t="shared" si="34"/>
        <v>0.98583365987964922</v>
      </c>
      <c r="AC89" s="33">
        <f t="shared" si="35"/>
        <v>0.98802403209638578</v>
      </c>
    </row>
    <row r="90" spans="1:29" x14ac:dyDescent="0.3">
      <c r="A90" s="26">
        <v>85</v>
      </c>
      <c r="B90" s="38">
        <v>4.4973858313300382E-3</v>
      </c>
      <c r="C90" s="31">
        <v>3.5809989047953781E-3</v>
      </c>
      <c r="D90" s="32">
        <f t="shared" si="20"/>
        <v>0.97551337097013302</v>
      </c>
      <c r="E90" s="32">
        <f t="shared" si="21"/>
        <v>0.98046253598987343</v>
      </c>
      <c r="F90" s="36">
        <f t="shared" si="22"/>
        <v>2.3624477614919703E-3</v>
      </c>
      <c r="G90" s="36">
        <f t="shared" si="23"/>
        <v>8.9236155624961011E-4</v>
      </c>
      <c r="H90" s="38">
        <v>6.0297692242934787E-3</v>
      </c>
      <c r="I90" s="32">
        <v>4.5764738935001022E-3</v>
      </c>
      <c r="J90" s="32">
        <f t="shared" si="24"/>
        <v>0.97315092320864105</v>
      </c>
      <c r="K90" s="32">
        <f t="shared" si="25"/>
        <v>0.97957017443362382</v>
      </c>
      <c r="L90" s="36">
        <f t="shared" si="26"/>
        <v>-1.3149503496956427E-5</v>
      </c>
      <c r="M90" s="37">
        <f t="shared" si="27"/>
        <v>-1.1673492254161699E-3</v>
      </c>
      <c r="N90" s="38">
        <v>7.7420420641296653E-3</v>
      </c>
      <c r="O90" s="32">
        <v>5.5418484721124102E-3</v>
      </c>
      <c r="P90" s="32">
        <f t="shared" si="28"/>
        <v>0.97316407271213801</v>
      </c>
      <c r="Q90" s="32">
        <f t="shared" si="29"/>
        <v>0.98073752365903999</v>
      </c>
      <c r="R90" s="37">
        <f t="shared" si="30"/>
        <v>-7.5930629993737897E-3</v>
      </c>
      <c r="S90" s="37">
        <f t="shared" si="31"/>
        <v>-5.4653870941503424E-3</v>
      </c>
      <c r="T90" s="38">
        <v>7.7420420641296653E-3</v>
      </c>
      <c r="U90" s="32">
        <v>5.5418484721124102E-3</v>
      </c>
      <c r="V90" s="32">
        <f t="shared" si="18"/>
        <v>0.9807571357115118</v>
      </c>
      <c r="W90" s="32">
        <f t="shared" si="19"/>
        <v>0.98620291075319033</v>
      </c>
      <c r="X90" s="37">
        <f t="shared" si="32"/>
        <v>-6.0221679263192662E-3</v>
      </c>
      <c r="Y90" s="37">
        <f t="shared" si="33"/>
        <v>-2.5682094384342768E-3</v>
      </c>
      <c r="Z90" s="38">
        <v>8.8333333333333354E-3</v>
      </c>
      <c r="AA90" s="32">
        <v>7.499999999999998E-3</v>
      </c>
      <c r="AB90" s="32">
        <f t="shared" si="34"/>
        <v>0.98677930363783106</v>
      </c>
      <c r="AC90" s="33">
        <f t="shared" si="35"/>
        <v>0.98877112019162461</v>
      </c>
    </row>
    <row r="91" spans="1:29" x14ac:dyDescent="0.3">
      <c r="A91" s="26">
        <v>86</v>
      </c>
      <c r="B91" s="38">
        <v>4.297647248197034E-3</v>
      </c>
      <c r="C91" s="31">
        <v>3.4728990143158404E-3</v>
      </c>
      <c r="D91" s="32">
        <f t="shared" si="20"/>
        <v>0.97659036063688065</v>
      </c>
      <c r="E91" s="32">
        <f t="shared" si="21"/>
        <v>0.98104770720894574</v>
      </c>
      <c r="F91" s="36">
        <f t="shared" si="22"/>
        <v>1.883344465341108E-3</v>
      </c>
      <c r="G91" s="36">
        <f t="shared" si="23"/>
        <v>5.5766547413849121E-4</v>
      </c>
      <c r="H91" s="38">
        <v>5.6767923018641309E-3</v>
      </c>
      <c r="I91" s="32">
        <v>4.3688265041500916E-3</v>
      </c>
      <c r="J91" s="32">
        <f t="shared" si="24"/>
        <v>0.97470701617153954</v>
      </c>
      <c r="K91" s="32">
        <f t="shared" si="25"/>
        <v>0.98049004173480725</v>
      </c>
      <c r="L91" s="37">
        <f t="shared" si="26"/>
        <v>-9.3865688717831297E-5</v>
      </c>
      <c r="M91" s="37">
        <f t="shared" si="27"/>
        <v>-1.2023209629655751E-3</v>
      </c>
      <c r="N91" s="38">
        <v>7.2654927855724232E-3</v>
      </c>
      <c r="O91" s="32">
        <v>5.2653167928294635E-3</v>
      </c>
      <c r="P91" s="32">
        <f t="shared" si="28"/>
        <v>0.97480088186025737</v>
      </c>
      <c r="Q91" s="32">
        <f t="shared" si="29"/>
        <v>0.98169236269777282</v>
      </c>
      <c r="R91" s="37">
        <f t="shared" si="30"/>
        <v>-7.1342425623929229E-3</v>
      </c>
      <c r="S91" s="37">
        <f t="shared" si="31"/>
        <v>-5.1962813501583716E-3</v>
      </c>
      <c r="T91" s="38">
        <v>7.2654927855724232E-3</v>
      </c>
      <c r="U91" s="32">
        <v>5.2653167928294635E-3</v>
      </c>
      <c r="V91" s="32">
        <f t="shared" si="18"/>
        <v>0.9819351244226503</v>
      </c>
      <c r="W91" s="32">
        <f t="shared" si="19"/>
        <v>0.9868886440479312</v>
      </c>
      <c r="X91" s="37">
        <f t="shared" si="32"/>
        <v>-5.7901251442523671E-3</v>
      </c>
      <c r="Y91" s="37">
        <f t="shared" si="33"/>
        <v>-2.6297524460400235E-3</v>
      </c>
      <c r="Z91" s="38">
        <v>8.2000000000000024E-3</v>
      </c>
      <c r="AA91" s="32">
        <v>6.9999999999999975E-3</v>
      </c>
      <c r="AB91" s="32">
        <f t="shared" si="34"/>
        <v>0.98772524956690266</v>
      </c>
      <c r="AC91" s="33">
        <f t="shared" si="35"/>
        <v>0.98951839649397122</v>
      </c>
    </row>
    <row r="92" spans="1:29" x14ac:dyDescent="0.3">
      <c r="A92" s="26">
        <v>87</v>
      </c>
      <c r="B92" s="38">
        <v>4.0979086650640298E-3</v>
      </c>
      <c r="C92" s="31">
        <v>3.3647991238363027E-3</v>
      </c>
      <c r="D92" s="32">
        <f t="shared" si="20"/>
        <v>0.97766832294449346</v>
      </c>
      <c r="E92" s="32">
        <f t="shared" si="21"/>
        <v>0.9816331641460263</v>
      </c>
      <c r="F92" s="36">
        <f t="shared" si="22"/>
        <v>1.4032792057951937E-3</v>
      </c>
      <c r="G92" s="36">
        <f t="shared" si="23"/>
        <v>2.225834032595353E-4</v>
      </c>
      <c r="H92" s="38">
        <v>5.323815379434783E-3</v>
      </c>
      <c r="I92" s="32">
        <v>4.161179114800081E-3</v>
      </c>
      <c r="J92" s="32">
        <f t="shared" si="24"/>
        <v>0.97626504373869827</v>
      </c>
      <c r="K92" s="32">
        <f t="shared" si="25"/>
        <v>0.98141058074276677</v>
      </c>
      <c r="L92" s="37">
        <f t="shared" si="26"/>
        <v>-1.7461277113173246E-4</v>
      </c>
      <c r="M92" s="37">
        <f t="shared" si="27"/>
        <v>-1.2372848265713721E-3</v>
      </c>
      <c r="N92" s="38">
        <v>6.7889435070151811E-3</v>
      </c>
      <c r="O92" s="32">
        <v>4.9887851135465167E-3</v>
      </c>
      <c r="P92" s="32">
        <f t="shared" si="28"/>
        <v>0.97643965650983</v>
      </c>
      <c r="Q92" s="32">
        <f t="shared" si="29"/>
        <v>0.98264786556933814</v>
      </c>
      <c r="R92" s="37">
        <f t="shared" si="30"/>
        <v>-6.6743051466436887E-3</v>
      </c>
      <c r="S92" s="37">
        <f t="shared" si="31"/>
        <v>-4.926797779027936E-3</v>
      </c>
      <c r="T92" s="38">
        <v>6.7889435070151811E-3</v>
      </c>
      <c r="U92" s="32">
        <v>4.9887851135465167E-3</v>
      </c>
      <c r="V92" s="32">
        <f t="shared" si="18"/>
        <v>0.98311396165647369</v>
      </c>
      <c r="W92" s="32">
        <f t="shared" si="19"/>
        <v>0.98757466334836608</v>
      </c>
      <c r="X92" s="37">
        <f t="shared" si="32"/>
        <v>-5.5575359138956282E-3</v>
      </c>
      <c r="Y92" s="37">
        <f t="shared" si="33"/>
        <v>-2.691197607670337E-3</v>
      </c>
      <c r="Z92" s="38">
        <v>7.5666666666666695E-3</v>
      </c>
      <c r="AA92" s="32">
        <v>6.4999999999999971E-3</v>
      </c>
      <c r="AB92" s="32">
        <f t="shared" si="34"/>
        <v>0.98867149757036932</v>
      </c>
      <c r="AC92" s="33">
        <f t="shared" si="35"/>
        <v>0.99026586095603641</v>
      </c>
    </row>
    <row r="93" spans="1:29" x14ac:dyDescent="0.3">
      <c r="A93" s="26">
        <v>88</v>
      </c>
      <c r="B93" s="38">
        <v>3.898170081931026E-3</v>
      </c>
      <c r="C93" s="31">
        <v>3.256699233356765E-3</v>
      </c>
      <c r="D93" s="32">
        <f t="shared" si="20"/>
        <v>0.97874725857603562</v>
      </c>
      <c r="E93" s="32">
        <f t="shared" si="21"/>
        <v>0.98221890690960734</v>
      </c>
      <c r="F93" s="36">
        <f t="shared" si="22"/>
        <v>9.2225094853759515E-4</v>
      </c>
      <c r="G93" s="37">
        <f t="shared" si="23"/>
        <v>-1.1288489817573577E-4</v>
      </c>
      <c r="H93" s="38">
        <v>4.9708384570054352E-3</v>
      </c>
      <c r="I93" s="32">
        <v>3.9535317254500704E-3</v>
      </c>
      <c r="J93" s="32">
        <f t="shared" si="24"/>
        <v>0.97782500762749802</v>
      </c>
      <c r="K93" s="32">
        <f t="shared" si="25"/>
        <v>0.98233179180778307</v>
      </c>
      <c r="L93" s="37">
        <f t="shared" si="26"/>
        <v>-2.553904487977432E-4</v>
      </c>
      <c r="M93" s="37">
        <f t="shared" si="27"/>
        <v>-1.2722407427848692E-3</v>
      </c>
      <c r="N93" s="38">
        <v>6.312394228457939E-3</v>
      </c>
      <c r="O93" s="32">
        <v>4.71225343426357E-3</v>
      </c>
      <c r="P93" s="32">
        <f t="shared" si="28"/>
        <v>0.97808039807629577</v>
      </c>
      <c r="Q93" s="32">
        <f t="shared" si="29"/>
        <v>0.98360403255056794</v>
      </c>
      <c r="R93" s="37">
        <f t="shared" si="30"/>
        <v>-6.2132495403229848E-3</v>
      </c>
      <c r="S93" s="37">
        <f t="shared" si="31"/>
        <v>-4.6569361436781254E-3</v>
      </c>
      <c r="T93" s="38">
        <v>6.312394228457939E-3</v>
      </c>
      <c r="U93" s="32">
        <v>4.71225343426357E-3</v>
      </c>
      <c r="V93" s="32">
        <f t="shared" si="18"/>
        <v>0.98429364761661875</v>
      </c>
      <c r="W93" s="32">
        <f t="shared" si="19"/>
        <v>0.98826096869424607</v>
      </c>
      <c r="X93" s="37">
        <f t="shared" si="32"/>
        <v>-5.324399935211388E-3</v>
      </c>
      <c r="Y93" s="37">
        <f t="shared" si="33"/>
        <v>-2.7525448362203386E-3</v>
      </c>
      <c r="Z93" s="38">
        <v>6.9333333333333365E-3</v>
      </c>
      <c r="AA93" s="32">
        <v>5.9999999999999967E-3</v>
      </c>
      <c r="AB93" s="32">
        <f t="shared" si="34"/>
        <v>0.98961804755183014</v>
      </c>
      <c r="AC93" s="33">
        <f t="shared" si="35"/>
        <v>0.99101351353046641</v>
      </c>
    </row>
    <row r="94" spans="1:29" x14ac:dyDescent="0.3">
      <c r="A94" s="26">
        <v>89</v>
      </c>
      <c r="B94" s="38">
        <v>3.6984314987980223E-3</v>
      </c>
      <c r="C94" s="31">
        <v>3.1485993428772272E-3</v>
      </c>
      <c r="D94" s="32">
        <f t="shared" si="20"/>
        <v>0.97982716821491556</v>
      </c>
      <c r="E94" s="32">
        <f t="shared" si="21"/>
        <v>0.98280493560821203</v>
      </c>
      <c r="F94" s="36">
        <f t="shared" si="22"/>
        <v>4.4025865868302372E-4</v>
      </c>
      <c r="G94" s="37">
        <f t="shared" si="23"/>
        <v>-4.4873967203451492E-4</v>
      </c>
      <c r="H94" s="38">
        <v>4.6178615345760874E-3</v>
      </c>
      <c r="I94" s="32">
        <v>3.7458843361000602E-3</v>
      </c>
      <c r="J94" s="32">
        <f t="shared" si="24"/>
        <v>0.97938690955623253</v>
      </c>
      <c r="K94" s="32">
        <f t="shared" si="25"/>
        <v>0.98325367528024654</v>
      </c>
      <c r="L94" s="37">
        <f t="shared" si="26"/>
        <v>-3.3619841920162763E-4</v>
      </c>
      <c r="M94" s="37">
        <f t="shared" si="27"/>
        <v>-1.307188638087986E-3</v>
      </c>
      <c r="N94" s="38">
        <v>5.8358449499006969E-3</v>
      </c>
      <c r="O94" s="32">
        <v>4.4357217549806233E-3</v>
      </c>
      <c r="P94" s="32">
        <f t="shared" si="28"/>
        <v>0.97972310797543416</v>
      </c>
      <c r="Q94" s="32">
        <f t="shared" si="29"/>
        <v>0.98456086391833453</v>
      </c>
      <c r="R94" s="37">
        <f t="shared" si="30"/>
        <v>-5.7510745312391309E-3</v>
      </c>
      <c r="S94" s="37">
        <f t="shared" si="31"/>
        <v>-4.386696206982954E-3</v>
      </c>
      <c r="T94" s="38">
        <v>5.8358449499006969E-3</v>
      </c>
      <c r="U94" s="32">
        <v>4.4357217549806233E-3</v>
      </c>
      <c r="V94" s="32">
        <f t="shared" si="18"/>
        <v>0.98547418250667329</v>
      </c>
      <c r="W94" s="32">
        <f t="shared" si="19"/>
        <v>0.98894756012531748</v>
      </c>
      <c r="X94" s="37">
        <f t="shared" si="32"/>
        <v>-5.0907169083019843E-3</v>
      </c>
      <c r="Y94" s="37">
        <f t="shared" si="33"/>
        <v>-2.8137940446260057E-3</v>
      </c>
      <c r="Z94" s="38">
        <v>6.3000000000000035E-3</v>
      </c>
      <c r="AA94" s="32">
        <v>5.4999999999999962E-3</v>
      </c>
      <c r="AB94" s="32">
        <f t="shared" si="34"/>
        <v>0.99056489941497528</v>
      </c>
      <c r="AC94" s="33">
        <f t="shared" si="35"/>
        <v>0.99176135416994349</v>
      </c>
    </row>
    <row r="95" spans="1:29" x14ac:dyDescent="0.3">
      <c r="A95" s="26">
        <v>90</v>
      </c>
      <c r="B95" s="38">
        <v>3.4986929156650185E-3</v>
      </c>
      <c r="C95" s="31">
        <v>3.0404994523976895E-3</v>
      </c>
      <c r="D95" s="32">
        <f t="shared" si="20"/>
        <v>0.98090805254488211</v>
      </c>
      <c r="E95" s="32">
        <f t="shared" si="21"/>
        <v>0.98339125035039154</v>
      </c>
      <c r="F95" s="36">
        <f t="shared" si="22"/>
        <v>-4.2698699230014903E-5</v>
      </c>
      <c r="G95" s="37">
        <f t="shared" si="23"/>
        <v>-7.8498116026404219E-4</v>
      </c>
      <c r="H95" s="38">
        <v>4.2648846121467396E-3</v>
      </c>
      <c r="I95" s="32">
        <v>3.53823694675005E-3</v>
      </c>
      <c r="J95" s="32">
        <f t="shared" si="24"/>
        <v>0.98095075124411213</v>
      </c>
      <c r="K95" s="32">
        <f t="shared" si="25"/>
        <v>0.98417623151065559</v>
      </c>
      <c r="L95" s="37">
        <f t="shared" si="26"/>
        <v>-4.1703637925250003E-4</v>
      </c>
      <c r="M95" s="37">
        <f t="shared" si="27"/>
        <v>-1.3421284388919208E-3</v>
      </c>
      <c r="N95" s="38">
        <v>5.3592956713434548E-3</v>
      </c>
      <c r="O95" s="32">
        <v>4.1591900756976765E-3</v>
      </c>
      <c r="P95" s="32">
        <f t="shared" si="28"/>
        <v>0.98136778762336463</v>
      </c>
      <c r="Q95" s="32">
        <f t="shared" si="29"/>
        <v>0.98551835994954751</v>
      </c>
      <c r="R95" s="37">
        <f t="shared" si="30"/>
        <v>-5.2877789068120906E-3</v>
      </c>
      <c r="S95" s="37">
        <f t="shared" si="31"/>
        <v>-4.1160777317728048E-3</v>
      </c>
      <c r="T95" s="38">
        <v>5.3592956713434548E-3</v>
      </c>
      <c r="U95" s="32">
        <v>4.1591900756976765E-3</v>
      </c>
      <c r="V95" s="32">
        <f t="shared" si="18"/>
        <v>0.98665556653017672</v>
      </c>
      <c r="W95" s="32">
        <f t="shared" si="19"/>
        <v>0.98963443768132031</v>
      </c>
      <c r="X95" s="37">
        <f t="shared" si="32"/>
        <v>-4.8564865334107532E-3</v>
      </c>
      <c r="Y95" s="37">
        <f t="shared" si="33"/>
        <v>-2.8749451458648378E-3</v>
      </c>
      <c r="Z95" s="38">
        <v>5.6666666666666705E-3</v>
      </c>
      <c r="AA95" s="32">
        <v>4.9999999999999958E-3</v>
      </c>
      <c r="AB95" s="32">
        <f t="shared" si="34"/>
        <v>0.99151205306358747</v>
      </c>
      <c r="AC95" s="33">
        <f t="shared" si="35"/>
        <v>0.99250938282718515</v>
      </c>
    </row>
    <row r="96" spans="1:29" x14ac:dyDescent="0.3">
      <c r="A96" s="26">
        <v>91</v>
      </c>
      <c r="B96" s="38">
        <v>3.2989543325320147E-3</v>
      </c>
      <c r="C96" s="31">
        <v>2.9323995619181518E-3</v>
      </c>
      <c r="D96" s="32">
        <f t="shared" si="20"/>
        <v>0.9819899122500293</v>
      </c>
      <c r="E96" s="32">
        <f t="shared" si="21"/>
        <v>0.98397785124472681</v>
      </c>
      <c r="F96" s="37">
        <f t="shared" si="22"/>
        <v>-5.2662216123067207E-4</v>
      </c>
      <c r="G96" s="37">
        <f t="shared" si="23"/>
        <v>-1.1216096048928259E-3</v>
      </c>
      <c r="H96" s="38">
        <v>3.9119076897173918E-3</v>
      </c>
      <c r="I96" s="32">
        <v>3.3305895574000399E-3</v>
      </c>
      <c r="J96" s="32">
        <f t="shared" si="24"/>
        <v>0.98251653441125997</v>
      </c>
      <c r="K96" s="32">
        <f t="shared" si="25"/>
        <v>0.98509946084961963</v>
      </c>
      <c r="L96" s="37">
        <f t="shared" si="26"/>
        <v>-4.9790402528493427E-4</v>
      </c>
      <c r="M96" s="37">
        <f t="shared" si="27"/>
        <v>-1.3770600715351522E-3</v>
      </c>
      <c r="N96" s="38">
        <v>4.8827463927862127E-3</v>
      </c>
      <c r="O96" s="32">
        <v>3.8826583964147302E-3</v>
      </c>
      <c r="P96" s="32">
        <f t="shared" si="28"/>
        <v>0.9830144384365449</v>
      </c>
      <c r="Q96" s="32">
        <f t="shared" si="29"/>
        <v>0.98647652092115479</v>
      </c>
      <c r="R96" s="37">
        <f t="shared" si="30"/>
        <v>-4.8233614540738046E-3</v>
      </c>
      <c r="S96" s="37">
        <f t="shared" si="31"/>
        <v>-3.8450804808343175E-3</v>
      </c>
      <c r="T96" s="38">
        <v>4.8827463927862127E-3</v>
      </c>
      <c r="U96" s="32">
        <v>3.8826583964147302E-3</v>
      </c>
      <c r="V96" s="32">
        <f t="shared" si="18"/>
        <v>0.98783779989061871</v>
      </c>
      <c r="W96" s="32">
        <f t="shared" si="19"/>
        <v>0.9903216014019891</v>
      </c>
      <c r="X96" s="37">
        <f t="shared" si="32"/>
        <v>-4.6217085109229172E-3</v>
      </c>
      <c r="Y96" s="37">
        <f t="shared" si="33"/>
        <v>-2.9359980529559682E-3</v>
      </c>
      <c r="Z96" s="38">
        <v>5.0333333333333376E-3</v>
      </c>
      <c r="AA96" s="32">
        <v>4.4999999999999953E-3</v>
      </c>
      <c r="AB96" s="32">
        <f t="shared" si="34"/>
        <v>0.99245950840154162</v>
      </c>
      <c r="AC96" s="33">
        <f t="shared" si="35"/>
        <v>0.99325759945494507</v>
      </c>
    </row>
    <row r="97" spans="1:29" x14ac:dyDescent="0.3">
      <c r="A97" s="26">
        <v>92</v>
      </c>
      <c r="B97" s="38">
        <v>3.0992157493990109E-3</v>
      </c>
      <c r="C97" s="31">
        <v>2.8242996714386141E-3</v>
      </c>
      <c r="D97" s="32">
        <f t="shared" si="20"/>
        <v>0.98307274801479216</v>
      </c>
      <c r="E97" s="32">
        <f t="shared" si="21"/>
        <v>0.98456473839982828</v>
      </c>
      <c r="F97" s="37">
        <f t="shared" si="22"/>
        <v>-1.0115127639230836E-3</v>
      </c>
      <c r="G97" s="37">
        <f t="shared" si="23"/>
        <v>-1.4586252480295325E-3</v>
      </c>
      <c r="H97" s="38">
        <v>3.5589307672880439E-3</v>
      </c>
      <c r="I97" s="32">
        <v>3.1229421680500297E-3</v>
      </c>
      <c r="J97" s="32">
        <f t="shared" si="24"/>
        <v>0.98408426077871525</v>
      </c>
      <c r="K97" s="32">
        <f t="shared" si="25"/>
        <v>0.98602336364785781</v>
      </c>
      <c r="L97" s="37">
        <f t="shared" si="26"/>
        <v>-5.7880105305796459E-4</v>
      </c>
      <c r="M97" s="37">
        <f t="shared" si="27"/>
        <v>-1.4119834622859928E-3</v>
      </c>
      <c r="N97" s="38">
        <v>4.4061971142289706E-3</v>
      </c>
      <c r="O97" s="32">
        <v>3.6061267171317839E-3</v>
      </c>
      <c r="P97" s="32">
        <f t="shared" si="28"/>
        <v>0.98466306183177321</v>
      </c>
      <c r="Q97" s="32">
        <f t="shared" si="29"/>
        <v>0.9874353471101438</v>
      </c>
      <c r="R97" s="37">
        <f t="shared" si="30"/>
        <v>-4.3578209596678574E-3</v>
      </c>
      <c r="S97" s="37">
        <f t="shared" si="31"/>
        <v>-3.5737042169099453E-3</v>
      </c>
      <c r="T97" s="38">
        <v>4.4061971142289706E-3</v>
      </c>
      <c r="U97" s="32">
        <v>3.6061267171317839E-3</v>
      </c>
      <c r="V97" s="32">
        <f t="shared" si="18"/>
        <v>0.98902088279144107</v>
      </c>
      <c r="W97" s="32">
        <f t="shared" si="19"/>
        <v>0.99100905132705375</v>
      </c>
      <c r="X97" s="37">
        <f t="shared" si="32"/>
        <v>-4.3863825413629209E-3</v>
      </c>
      <c r="Y97" s="37">
        <f t="shared" si="33"/>
        <v>-2.9969526789582757E-3</v>
      </c>
      <c r="Z97" s="38">
        <v>4.4000000000000046E-3</v>
      </c>
      <c r="AA97" s="32">
        <v>3.9999999999999949E-3</v>
      </c>
      <c r="AB97" s="32">
        <f t="shared" si="34"/>
        <v>0.99340726533280399</v>
      </c>
      <c r="AC97" s="33">
        <f t="shared" si="35"/>
        <v>0.99400600400601202</v>
      </c>
    </row>
    <row r="98" spans="1:29" x14ac:dyDescent="0.3">
      <c r="A98" s="26">
        <v>93</v>
      </c>
      <c r="B98" s="38">
        <v>2.8994771662660072E-3</v>
      </c>
      <c r="C98" s="31">
        <v>2.7161997809590764E-3</v>
      </c>
      <c r="D98" s="32">
        <f t="shared" si="20"/>
        <v>0.98415656052394873</v>
      </c>
      <c r="E98" s="32">
        <f t="shared" si="21"/>
        <v>0.98515191192433593</v>
      </c>
      <c r="F98" s="37">
        <f t="shared" si="22"/>
        <v>-1.4973715444839275E-3</v>
      </c>
      <c r="G98" s="37">
        <f t="shared" si="23"/>
        <v>-1.7960283318615433E-3</v>
      </c>
      <c r="H98" s="38">
        <v>3.2059538448586961E-3</v>
      </c>
      <c r="I98" s="32">
        <v>2.9152947787000195E-3</v>
      </c>
      <c r="J98" s="32">
        <f t="shared" si="24"/>
        <v>0.98565393206843266</v>
      </c>
      <c r="K98" s="32">
        <f t="shared" si="25"/>
        <v>0.98694794025619748</v>
      </c>
      <c r="L98" s="37">
        <f t="shared" si="26"/>
        <v>-6.5972715775386437E-4</v>
      </c>
      <c r="M98" s="37">
        <f t="shared" si="27"/>
        <v>-1.446898537342256E-3</v>
      </c>
      <c r="N98" s="38">
        <v>3.9296478356717285E-3</v>
      </c>
      <c r="O98" s="32">
        <v>3.3295950378488376E-3</v>
      </c>
      <c r="P98" s="32">
        <f t="shared" si="28"/>
        <v>0.98631365922618652</v>
      </c>
      <c r="Q98" s="32">
        <f t="shared" si="29"/>
        <v>0.98839483879353973</v>
      </c>
      <c r="R98" s="37">
        <f t="shared" si="30"/>
        <v>-3.891156209850033E-3</v>
      </c>
      <c r="S98" s="37">
        <f t="shared" si="31"/>
        <v>-3.3019487026980654E-3</v>
      </c>
      <c r="T98" s="38">
        <v>3.9296478356717285E-3</v>
      </c>
      <c r="U98" s="32">
        <v>3.3295950378488376E-3</v>
      </c>
      <c r="V98" s="32">
        <f t="shared" si="18"/>
        <v>0.99020481543603656</v>
      </c>
      <c r="W98" s="32">
        <f t="shared" si="19"/>
        <v>0.9916967874962378</v>
      </c>
      <c r="X98" s="37">
        <f t="shared" si="32"/>
        <v>-4.1505083253960962E-3</v>
      </c>
      <c r="Y98" s="37">
        <f t="shared" si="33"/>
        <v>-3.0578089369730499E-3</v>
      </c>
      <c r="Z98" s="38">
        <v>3.7666666666666712E-3</v>
      </c>
      <c r="AA98" s="32">
        <v>3.4999999999999949E-3</v>
      </c>
      <c r="AB98" s="32">
        <f t="shared" si="34"/>
        <v>0.99435532376143265</v>
      </c>
      <c r="AC98" s="33">
        <f t="shared" si="35"/>
        <v>0.99475459643321085</v>
      </c>
    </row>
    <row r="99" spans="1:29" x14ac:dyDescent="0.3">
      <c r="A99" s="26">
        <v>94</v>
      </c>
      <c r="B99" s="38">
        <v>2.6997385831330034E-3</v>
      </c>
      <c r="C99" s="31">
        <v>2.6080998904795386E-3</v>
      </c>
      <c r="D99" s="32">
        <f t="shared" si="20"/>
        <v>0.98524135046262207</v>
      </c>
      <c r="E99" s="32">
        <f t="shared" si="21"/>
        <v>0.98573937192691907</v>
      </c>
      <c r="F99" s="37">
        <f t="shared" si="22"/>
        <v>-1.9841995406584267E-3</v>
      </c>
      <c r="G99" s="37">
        <f t="shared" si="23"/>
        <v>-2.1338190986578409E-3</v>
      </c>
      <c r="H99" s="38">
        <v>2.8529769224293483E-3</v>
      </c>
      <c r="I99" s="32">
        <v>2.7076473893500094E-3</v>
      </c>
      <c r="J99" s="32">
        <f t="shared" si="24"/>
        <v>0.98722555000328049</v>
      </c>
      <c r="K99" s="32">
        <f t="shared" si="25"/>
        <v>0.98787319102557691</v>
      </c>
      <c r="L99" s="37">
        <f t="shared" si="26"/>
        <v>-7.4068203398092169E-4</v>
      </c>
      <c r="M99" s="37">
        <f t="shared" si="27"/>
        <v>-1.4818052228287026E-3</v>
      </c>
      <c r="N99" s="38">
        <v>3.453098557114486E-3</v>
      </c>
      <c r="O99" s="32">
        <v>3.0530633585658913E-3</v>
      </c>
      <c r="P99" s="32">
        <f t="shared" si="28"/>
        <v>0.98796623203726142</v>
      </c>
      <c r="Q99" s="32">
        <f t="shared" si="29"/>
        <v>0.98935499624840562</v>
      </c>
      <c r="R99" s="37">
        <f t="shared" si="30"/>
        <v>-3.4233659904878699E-3</v>
      </c>
      <c r="S99" s="37">
        <f t="shared" si="31"/>
        <v>-3.0298137008534232E-3</v>
      </c>
      <c r="T99" s="38">
        <v>3.453098557114486E-3</v>
      </c>
      <c r="U99" s="32">
        <v>3.0530633585658913E-3</v>
      </c>
      <c r="V99" s="32">
        <f t="shared" si="18"/>
        <v>0.99138959802774929</v>
      </c>
      <c r="W99" s="32">
        <f t="shared" si="19"/>
        <v>0.99238480994925904</v>
      </c>
      <c r="X99" s="37">
        <f t="shared" si="32"/>
        <v>-3.9140855638282179E-3</v>
      </c>
      <c r="Y99" s="37">
        <f t="shared" si="33"/>
        <v>-3.1185667401422146E-3</v>
      </c>
      <c r="Z99" s="38">
        <v>3.1333333333333378E-3</v>
      </c>
      <c r="AA99" s="32">
        <v>2.9999999999999949E-3</v>
      </c>
      <c r="AB99" s="32">
        <f t="shared" si="34"/>
        <v>0.9953036835915775</v>
      </c>
      <c r="AC99" s="33">
        <f t="shared" si="35"/>
        <v>0.99550337668940125</v>
      </c>
    </row>
    <row r="100" spans="1:29" x14ac:dyDescent="0.3">
      <c r="A100" s="26">
        <v>95</v>
      </c>
      <c r="B100" s="38">
        <v>2.5000000000000001E-3</v>
      </c>
      <c r="C100" s="31">
        <v>2.5000000000000001E-3</v>
      </c>
      <c r="D100" s="32">
        <f t="shared" si="20"/>
        <v>0.98632711851627652</v>
      </c>
      <c r="E100" s="32">
        <f t="shared" si="21"/>
        <v>0.98632711851627652</v>
      </c>
      <c r="F100" s="37">
        <f t="shared" si="22"/>
        <v>-2.4719977907675661E-3</v>
      </c>
      <c r="G100" s="37">
        <f t="shared" si="23"/>
        <v>-2.4719977907675661E-3</v>
      </c>
      <c r="H100" s="38">
        <v>2.5000000000000001E-3</v>
      </c>
      <c r="I100" s="32">
        <v>2.5000000000000001E-3</v>
      </c>
      <c r="J100" s="32">
        <f t="shared" si="24"/>
        <v>0.98879911630704409</v>
      </c>
      <c r="K100" s="32">
        <f t="shared" si="25"/>
        <v>0.98879911630704409</v>
      </c>
      <c r="L100" s="37">
        <f t="shared" si="26"/>
        <v>-8.2166537576899845E-4</v>
      </c>
      <c r="M100" s="37">
        <f t="shared" si="27"/>
        <v>-1.5167034448003713E-3</v>
      </c>
      <c r="N100" s="38">
        <v>2.9765492785572435E-3</v>
      </c>
      <c r="O100" s="32">
        <v>2.776531679282945E-3</v>
      </c>
      <c r="P100" s="32">
        <f t="shared" si="28"/>
        <v>0.98962078168281309</v>
      </c>
      <c r="Q100" s="32">
        <f t="shared" si="29"/>
        <v>0.99031581975184446</v>
      </c>
      <c r="R100" s="37">
        <f t="shared" si="30"/>
        <v>-2.9544490870618834E-3</v>
      </c>
      <c r="S100" s="37">
        <f t="shared" si="31"/>
        <v>-2.7572989739865772E-3</v>
      </c>
      <c r="T100" s="38">
        <v>2.9765492785572435E-3</v>
      </c>
      <c r="U100" s="32">
        <v>2.776531679282945E-3</v>
      </c>
      <c r="V100" s="32">
        <f t="shared" si="18"/>
        <v>0.99257523076987497</v>
      </c>
      <c r="W100" s="32">
        <f t="shared" si="19"/>
        <v>0.99307311872583104</v>
      </c>
      <c r="X100" s="37">
        <f t="shared" si="32"/>
        <v>-3.6771139576042833E-3</v>
      </c>
      <c r="Y100" s="37">
        <f t="shared" si="33"/>
        <v>-3.1792260016482166E-3</v>
      </c>
      <c r="Z100" s="38">
        <v>2.5000000000000001E-3</v>
      </c>
      <c r="AA100" s="32">
        <v>2.5000000000000001E-3</v>
      </c>
      <c r="AB100" s="32">
        <f t="shared" si="34"/>
        <v>0.99625234472747926</v>
      </c>
      <c r="AC100" s="33">
        <f t="shared" si="35"/>
        <v>0.99625234472747926</v>
      </c>
    </row>
    <row r="101" spans="1:29" x14ac:dyDescent="0.3">
      <c r="A101" s="26">
        <v>96</v>
      </c>
      <c r="B101" s="38">
        <v>2.5000000000000001E-3</v>
      </c>
      <c r="C101" s="31">
        <v>2.5000000000000001E-3</v>
      </c>
      <c r="D101" s="32">
        <f t="shared" si="20"/>
        <v>0.98632711851627652</v>
      </c>
      <c r="E101" s="32">
        <f t="shared" si="21"/>
        <v>0.98632711851627652</v>
      </c>
      <c r="F101" s="37">
        <f t="shared" si="22"/>
        <v>-2.4719977907675661E-3</v>
      </c>
      <c r="G101" s="37">
        <f t="shared" si="23"/>
        <v>-2.4719977907675661E-3</v>
      </c>
      <c r="H101" s="38">
        <v>2.5000000000000001E-3</v>
      </c>
      <c r="I101" s="32">
        <v>2.5000000000000001E-3</v>
      </c>
      <c r="J101" s="32">
        <f t="shared" si="24"/>
        <v>0.98879911630704409</v>
      </c>
      <c r="K101" s="32">
        <f t="shared" si="25"/>
        <v>0.98879911630704409</v>
      </c>
      <c r="L101" s="37">
        <f t="shared" si="26"/>
        <v>-2.4781932739523782E-3</v>
      </c>
      <c r="M101" s="37">
        <f t="shared" si="27"/>
        <v>-2.4781932739523782E-3</v>
      </c>
      <c r="N101" s="38">
        <v>2.5000000000000001E-3</v>
      </c>
      <c r="O101" s="32">
        <v>2.5000000000000001E-3</v>
      </c>
      <c r="P101" s="32">
        <f t="shared" si="28"/>
        <v>0.99127730958099647</v>
      </c>
      <c r="Q101" s="32">
        <f t="shared" si="29"/>
        <v>0.99127730958099647</v>
      </c>
      <c r="R101" s="37">
        <f t="shared" si="30"/>
        <v>-2.4844042846641212E-3</v>
      </c>
      <c r="S101" s="37">
        <f t="shared" si="31"/>
        <v>-2.4844042846641212E-3</v>
      </c>
      <c r="T101" s="38">
        <v>2.5000000000000001E-3</v>
      </c>
      <c r="U101" s="32">
        <v>2.5000000000000001E-3</v>
      </c>
      <c r="V101" s="32">
        <f t="shared" si="18"/>
        <v>0.99376171386566059</v>
      </c>
      <c r="W101" s="32">
        <f t="shared" si="19"/>
        <v>0.99376171386566059</v>
      </c>
      <c r="X101" s="37">
        <f t="shared" si="32"/>
        <v>-2.4906308618186657E-3</v>
      </c>
      <c r="Y101" s="37">
        <f t="shared" si="33"/>
        <v>-2.4906308618186657E-3</v>
      </c>
      <c r="Z101" s="38">
        <v>2.5000000000000001E-3</v>
      </c>
      <c r="AA101" s="32">
        <v>2.5000000000000001E-3</v>
      </c>
      <c r="AB101" s="32">
        <f t="shared" si="34"/>
        <v>0.99625234472747926</v>
      </c>
      <c r="AC101" s="33">
        <f t="shared" si="35"/>
        <v>0.99625234472747926</v>
      </c>
    </row>
    <row r="102" spans="1:29" x14ac:dyDescent="0.3">
      <c r="A102" s="26">
        <v>97</v>
      </c>
      <c r="B102" s="38">
        <v>2.5000000000000001E-3</v>
      </c>
      <c r="C102" s="31">
        <v>2.5000000000000001E-3</v>
      </c>
      <c r="D102" s="32">
        <f t="shared" si="20"/>
        <v>0.98632711851627652</v>
      </c>
      <c r="E102" s="32">
        <f t="shared" si="21"/>
        <v>0.98632711851627652</v>
      </c>
      <c r="F102" s="37">
        <f t="shared" si="22"/>
        <v>-2.4719977907675661E-3</v>
      </c>
      <c r="G102" s="37">
        <f t="shared" si="23"/>
        <v>-2.4719977907675661E-3</v>
      </c>
      <c r="H102" s="38">
        <v>2.5000000000000001E-3</v>
      </c>
      <c r="I102" s="32">
        <v>2.5000000000000001E-3</v>
      </c>
      <c r="J102" s="32">
        <f t="shared" si="24"/>
        <v>0.98879911630704409</v>
      </c>
      <c r="K102" s="32">
        <f t="shared" si="25"/>
        <v>0.98879911630704409</v>
      </c>
      <c r="L102" s="37">
        <f t="shared" si="26"/>
        <v>-2.4781932739523782E-3</v>
      </c>
      <c r="M102" s="37">
        <f t="shared" si="27"/>
        <v>-2.4781932739523782E-3</v>
      </c>
      <c r="N102" s="38">
        <v>2.5000000000000001E-3</v>
      </c>
      <c r="O102" s="32">
        <v>2.5000000000000001E-3</v>
      </c>
      <c r="P102" s="32">
        <f t="shared" si="28"/>
        <v>0.99127730958099647</v>
      </c>
      <c r="Q102" s="32">
        <f t="shared" si="29"/>
        <v>0.99127730958099647</v>
      </c>
      <c r="R102" s="37">
        <f t="shared" si="30"/>
        <v>-2.4844042846641212E-3</v>
      </c>
      <c r="S102" s="37">
        <f t="shared" si="31"/>
        <v>-2.4844042846641212E-3</v>
      </c>
      <c r="T102" s="38">
        <v>2.5000000000000001E-3</v>
      </c>
      <c r="U102" s="32">
        <v>2.5000000000000001E-3</v>
      </c>
      <c r="V102" s="32">
        <f t="shared" si="18"/>
        <v>0.99376171386566059</v>
      </c>
      <c r="W102" s="32">
        <f t="shared" si="19"/>
        <v>0.99376171386566059</v>
      </c>
      <c r="X102" s="37">
        <f t="shared" si="32"/>
        <v>-2.4906308618186657E-3</v>
      </c>
      <c r="Y102" s="37">
        <f t="shared" si="33"/>
        <v>-2.4906308618186657E-3</v>
      </c>
      <c r="Z102" s="38">
        <v>2.5000000000000001E-3</v>
      </c>
      <c r="AA102" s="32">
        <v>2.5000000000000001E-3</v>
      </c>
      <c r="AB102" s="32">
        <f t="shared" si="34"/>
        <v>0.99625234472747926</v>
      </c>
      <c r="AC102" s="33">
        <f t="shared" si="35"/>
        <v>0.99625234472747926</v>
      </c>
    </row>
    <row r="103" spans="1:29" x14ac:dyDescent="0.3">
      <c r="A103" s="26">
        <v>98</v>
      </c>
      <c r="B103" s="38">
        <v>2.5000000000000001E-3</v>
      </c>
      <c r="C103" s="31">
        <v>2.5000000000000001E-3</v>
      </c>
      <c r="D103" s="32">
        <f t="shared" si="20"/>
        <v>0.98632711851627652</v>
      </c>
      <c r="E103" s="32">
        <f t="shared" si="21"/>
        <v>0.98632711851627652</v>
      </c>
      <c r="F103" s="37">
        <f t="shared" si="22"/>
        <v>-2.4719977907675661E-3</v>
      </c>
      <c r="G103" s="37">
        <f t="shared" si="23"/>
        <v>-2.4719977907675661E-3</v>
      </c>
      <c r="H103" s="38">
        <v>2.5000000000000001E-3</v>
      </c>
      <c r="I103" s="32">
        <v>2.5000000000000001E-3</v>
      </c>
      <c r="J103" s="32">
        <f t="shared" si="24"/>
        <v>0.98879911630704409</v>
      </c>
      <c r="K103" s="32">
        <f t="shared" si="25"/>
        <v>0.98879911630704409</v>
      </c>
      <c r="L103" s="37">
        <f t="shared" si="26"/>
        <v>-2.4781932739523782E-3</v>
      </c>
      <c r="M103" s="37">
        <f t="shared" si="27"/>
        <v>-2.4781932739523782E-3</v>
      </c>
      <c r="N103" s="38">
        <v>2.5000000000000001E-3</v>
      </c>
      <c r="O103" s="32">
        <v>2.5000000000000001E-3</v>
      </c>
      <c r="P103" s="32">
        <f t="shared" si="28"/>
        <v>0.99127730958099647</v>
      </c>
      <c r="Q103" s="32">
        <f t="shared" si="29"/>
        <v>0.99127730958099647</v>
      </c>
      <c r="R103" s="37">
        <f t="shared" si="30"/>
        <v>-2.4844042846641212E-3</v>
      </c>
      <c r="S103" s="37">
        <f t="shared" si="31"/>
        <v>-2.4844042846641212E-3</v>
      </c>
      <c r="T103" s="38">
        <v>2.5000000000000001E-3</v>
      </c>
      <c r="U103" s="32">
        <v>2.5000000000000001E-3</v>
      </c>
      <c r="V103" s="32">
        <f t="shared" si="18"/>
        <v>0.99376171386566059</v>
      </c>
      <c r="W103" s="32">
        <f t="shared" si="19"/>
        <v>0.99376171386566059</v>
      </c>
      <c r="X103" s="37">
        <f t="shared" si="32"/>
        <v>-2.4906308618186657E-3</v>
      </c>
      <c r="Y103" s="37">
        <f t="shared" si="33"/>
        <v>-2.4906308618186657E-3</v>
      </c>
      <c r="Z103" s="38">
        <v>2.5000000000000001E-3</v>
      </c>
      <c r="AA103" s="32">
        <v>2.5000000000000001E-3</v>
      </c>
      <c r="AB103" s="32">
        <f t="shared" si="34"/>
        <v>0.99625234472747926</v>
      </c>
      <c r="AC103" s="33">
        <f t="shared" si="35"/>
        <v>0.99625234472747926</v>
      </c>
    </row>
    <row r="104" spans="1:29" x14ac:dyDescent="0.3">
      <c r="A104" s="26">
        <v>99</v>
      </c>
      <c r="B104" s="38">
        <v>2.5000000000000001E-3</v>
      </c>
      <c r="C104" s="31">
        <v>2.5000000000000001E-3</v>
      </c>
      <c r="D104" s="32">
        <f t="shared" si="20"/>
        <v>0.98632711851627652</v>
      </c>
      <c r="E104" s="32">
        <f t="shared" si="21"/>
        <v>0.98632711851627652</v>
      </c>
      <c r="F104" s="37">
        <f t="shared" si="22"/>
        <v>-2.4719977907675661E-3</v>
      </c>
      <c r="G104" s="37">
        <f t="shared" si="23"/>
        <v>-2.4719977907675661E-3</v>
      </c>
      <c r="H104" s="38">
        <v>2.5000000000000001E-3</v>
      </c>
      <c r="I104" s="32">
        <v>2.5000000000000001E-3</v>
      </c>
      <c r="J104" s="32">
        <f t="shared" si="24"/>
        <v>0.98879911630704409</v>
      </c>
      <c r="K104" s="32">
        <f t="shared" si="25"/>
        <v>0.98879911630704409</v>
      </c>
      <c r="L104" s="37">
        <f t="shared" si="26"/>
        <v>-2.4781932739523782E-3</v>
      </c>
      <c r="M104" s="37">
        <f t="shared" si="27"/>
        <v>-2.4781932739523782E-3</v>
      </c>
      <c r="N104" s="38">
        <v>2.5000000000000001E-3</v>
      </c>
      <c r="O104" s="32">
        <v>2.5000000000000001E-3</v>
      </c>
      <c r="P104" s="32">
        <f t="shared" si="28"/>
        <v>0.99127730958099647</v>
      </c>
      <c r="Q104" s="32">
        <f t="shared" si="29"/>
        <v>0.99127730958099647</v>
      </c>
      <c r="R104" s="37">
        <f t="shared" si="30"/>
        <v>-2.4844042846641212E-3</v>
      </c>
      <c r="S104" s="37">
        <f t="shared" si="31"/>
        <v>-2.4844042846641212E-3</v>
      </c>
      <c r="T104" s="38">
        <v>2.5000000000000001E-3</v>
      </c>
      <c r="U104" s="32">
        <v>2.5000000000000001E-3</v>
      </c>
      <c r="V104" s="32">
        <f t="shared" si="18"/>
        <v>0.99376171386566059</v>
      </c>
      <c r="W104" s="32">
        <f t="shared" si="19"/>
        <v>0.99376171386566059</v>
      </c>
      <c r="X104" s="37">
        <f t="shared" si="32"/>
        <v>-2.4906308618186657E-3</v>
      </c>
      <c r="Y104" s="37">
        <f t="shared" si="33"/>
        <v>-2.4906308618186657E-3</v>
      </c>
      <c r="Z104" s="38">
        <v>2.5000000000000001E-3</v>
      </c>
      <c r="AA104" s="32">
        <v>2.5000000000000001E-3</v>
      </c>
      <c r="AB104" s="32">
        <f t="shared" si="34"/>
        <v>0.99625234472747926</v>
      </c>
      <c r="AC104" s="33">
        <f t="shared" si="35"/>
        <v>0.99625234472747926</v>
      </c>
    </row>
    <row r="105" spans="1:29" x14ac:dyDescent="0.3">
      <c r="A105" s="26">
        <v>100</v>
      </c>
      <c r="B105" s="38">
        <v>2.5000000000000001E-3</v>
      </c>
      <c r="C105" s="31">
        <v>2.5000000000000001E-3</v>
      </c>
      <c r="D105" s="32">
        <f t="shared" si="20"/>
        <v>0.98632711851627652</v>
      </c>
      <c r="E105" s="32">
        <f t="shared" si="21"/>
        <v>0.98632711851627652</v>
      </c>
      <c r="F105" s="37">
        <f t="shared" si="22"/>
        <v>-2.4719977907675661E-3</v>
      </c>
      <c r="G105" s="37">
        <f t="shared" si="23"/>
        <v>-2.4719977907675661E-3</v>
      </c>
      <c r="H105" s="38">
        <v>2.5000000000000001E-3</v>
      </c>
      <c r="I105" s="32">
        <v>2.5000000000000001E-3</v>
      </c>
      <c r="J105" s="32">
        <f t="shared" si="24"/>
        <v>0.98879911630704409</v>
      </c>
      <c r="K105" s="32">
        <f t="shared" si="25"/>
        <v>0.98879911630704409</v>
      </c>
      <c r="L105" s="37">
        <f t="shared" si="26"/>
        <v>-2.4781932739523782E-3</v>
      </c>
      <c r="M105" s="37">
        <f t="shared" si="27"/>
        <v>-2.4781932739523782E-3</v>
      </c>
      <c r="N105" s="38">
        <v>2.5000000000000001E-3</v>
      </c>
      <c r="O105" s="32">
        <v>2.5000000000000001E-3</v>
      </c>
      <c r="P105" s="32">
        <f t="shared" si="28"/>
        <v>0.99127730958099647</v>
      </c>
      <c r="Q105" s="32">
        <f t="shared" si="29"/>
        <v>0.99127730958099647</v>
      </c>
      <c r="R105" s="37">
        <f t="shared" si="30"/>
        <v>-2.4844042846641212E-3</v>
      </c>
      <c r="S105" s="37">
        <f t="shared" si="31"/>
        <v>-2.4844042846641212E-3</v>
      </c>
      <c r="T105" s="38">
        <v>2.5000000000000001E-3</v>
      </c>
      <c r="U105" s="32">
        <v>2.5000000000000001E-3</v>
      </c>
      <c r="V105" s="32">
        <f t="shared" si="18"/>
        <v>0.99376171386566059</v>
      </c>
      <c r="W105" s="32">
        <f t="shared" si="19"/>
        <v>0.99376171386566059</v>
      </c>
      <c r="X105" s="37">
        <f t="shared" si="32"/>
        <v>-2.4906308618186657E-3</v>
      </c>
      <c r="Y105" s="37">
        <f t="shared" si="33"/>
        <v>-2.4906308618186657E-3</v>
      </c>
      <c r="Z105" s="38">
        <v>2.5000000000000001E-3</v>
      </c>
      <c r="AA105" s="32">
        <v>2.5000000000000001E-3</v>
      </c>
      <c r="AB105" s="32">
        <f t="shared" si="34"/>
        <v>0.99625234472747926</v>
      </c>
      <c r="AC105" s="33">
        <f t="shared" si="35"/>
        <v>0.99625234472747926</v>
      </c>
    </row>
    <row r="106" spans="1:29" x14ac:dyDescent="0.3">
      <c r="A106" s="26">
        <v>101</v>
      </c>
      <c r="B106" s="38">
        <v>2.5000000000000001E-3</v>
      </c>
      <c r="C106" s="31">
        <v>2.5000000000000001E-3</v>
      </c>
      <c r="D106" s="32">
        <f t="shared" si="20"/>
        <v>0.98632711851627652</v>
      </c>
      <c r="E106" s="32">
        <f t="shared" si="21"/>
        <v>0.98632711851627652</v>
      </c>
      <c r="F106" s="37">
        <f t="shared" si="22"/>
        <v>-2.4719977907675661E-3</v>
      </c>
      <c r="G106" s="37">
        <f t="shared" si="23"/>
        <v>-2.4719977907675661E-3</v>
      </c>
      <c r="H106" s="38">
        <v>2.5000000000000001E-3</v>
      </c>
      <c r="I106" s="32">
        <v>2.5000000000000001E-3</v>
      </c>
      <c r="J106" s="32">
        <f t="shared" si="24"/>
        <v>0.98879911630704409</v>
      </c>
      <c r="K106" s="32">
        <f t="shared" si="25"/>
        <v>0.98879911630704409</v>
      </c>
      <c r="L106" s="37">
        <f t="shared" si="26"/>
        <v>-2.4781932739523782E-3</v>
      </c>
      <c r="M106" s="37">
        <f t="shared" si="27"/>
        <v>-2.4781932739523782E-3</v>
      </c>
      <c r="N106" s="38">
        <v>2.5000000000000001E-3</v>
      </c>
      <c r="O106" s="32">
        <v>2.5000000000000001E-3</v>
      </c>
      <c r="P106" s="32">
        <f t="shared" si="28"/>
        <v>0.99127730958099647</v>
      </c>
      <c r="Q106" s="32">
        <f t="shared" si="29"/>
        <v>0.99127730958099647</v>
      </c>
      <c r="R106" s="37">
        <f t="shared" si="30"/>
        <v>-2.4844042846641212E-3</v>
      </c>
      <c r="S106" s="37">
        <f t="shared" si="31"/>
        <v>-2.4844042846641212E-3</v>
      </c>
      <c r="T106" s="38">
        <v>2.5000000000000001E-3</v>
      </c>
      <c r="U106" s="32">
        <v>2.5000000000000001E-3</v>
      </c>
      <c r="V106" s="32">
        <f t="shared" si="18"/>
        <v>0.99376171386566059</v>
      </c>
      <c r="W106" s="32">
        <f t="shared" si="19"/>
        <v>0.99376171386566059</v>
      </c>
      <c r="X106" s="37">
        <f t="shared" si="32"/>
        <v>-2.4906308618186657E-3</v>
      </c>
      <c r="Y106" s="37">
        <f t="shared" si="33"/>
        <v>-2.4906308618186657E-3</v>
      </c>
      <c r="Z106" s="38">
        <v>2.5000000000000001E-3</v>
      </c>
      <c r="AA106" s="32">
        <v>2.5000000000000001E-3</v>
      </c>
      <c r="AB106" s="32">
        <f t="shared" si="34"/>
        <v>0.99625234472747926</v>
      </c>
      <c r="AC106" s="33">
        <f t="shared" si="35"/>
        <v>0.99625234472747926</v>
      </c>
    </row>
    <row r="107" spans="1:29" x14ac:dyDescent="0.3">
      <c r="A107" s="26">
        <v>102</v>
      </c>
      <c r="B107" s="38">
        <v>2.5000000000000001E-3</v>
      </c>
      <c r="C107" s="31">
        <v>2.5000000000000001E-3</v>
      </c>
      <c r="D107" s="32">
        <f t="shared" si="20"/>
        <v>0.98632711851627652</v>
      </c>
      <c r="E107" s="32">
        <f t="shared" si="21"/>
        <v>0.98632711851627652</v>
      </c>
      <c r="F107" s="37">
        <f t="shared" si="22"/>
        <v>-2.4719977907675661E-3</v>
      </c>
      <c r="G107" s="37">
        <f t="shared" si="23"/>
        <v>-2.4719977907675661E-3</v>
      </c>
      <c r="H107" s="38">
        <v>2.5000000000000001E-3</v>
      </c>
      <c r="I107" s="32">
        <v>2.5000000000000001E-3</v>
      </c>
      <c r="J107" s="32">
        <f t="shared" si="24"/>
        <v>0.98879911630704409</v>
      </c>
      <c r="K107" s="32">
        <f t="shared" si="25"/>
        <v>0.98879911630704409</v>
      </c>
      <c r="L107" s="37">
        <f t="shared" si="26"/>
        <v>-2.4781932739523782E-3</v>
      </c>
      <c r="M107" s="37">
        <f t="shared" si="27"/>
        <v>-2.4781932739523782E-3</v>
      </c>
      <c r="N107" s="38">
        <v>2.5000000000000001E-3</v>
      </c>
      <c r="O107" s="32">
        <v>2.5000000000000001E-3</v>
      </c>
      <c r="P107" s="32">
        <f t="shared" si="28"/>
        <v>0.99127730958099647</v>
      </c>
      <c r="Q107" s="32">
        <f t="shared" si="29"/>
        <v>0.99127730958099647</v>
      </c>
      <c r="R107" s="37">
        <f t="shared" si="30"/>
        <v>-2.4844042846641212E-3</v>
      </c>
      <c r="S107" s="37">
        <f t="shared" si="31"/>
        <v>-2.4844042846641212E-3</v>
      </c>
      <c r="T107" s="38">
        <v>2.5000000000000001E-3</v>
      </c>
      <c r="U107" s="32">
        <v>2.5000000000000001E-3</v>
      </c>
      <c r="V107" s="32">
        <f t="shared" si="18"/>
        <v>0.99376171386566059</v>
      </c>
      <c r="W107" s="32">
        <f t="shared" si="19"/>
        <v>0.99376171386566059</v>
      </c>
      <c r="X107" s="37">
        <f t="shared" si="32"/>
        <v>-2.4906308618186657E-3</v>
      </c>
      <c r="Y107" s="37">
        <f t="shared" si="33"/>
        <v>-2.4906308618186657E-3</v>
      </c>
      <c r="Z107" s="38">
        <v>2.5000000000000001E-3</v>
      </c>
      <c r="AA107" s="32">
        <v>2.5000000000000001E-3</v>
      </c>
      <c r="AB107" s="32">
        <f t="shared" si="34"/>
        <v>0.99625234472747926</v>
      </c>
      <c r="AC107" s="33">
        <f t="shared" si="35"/>
        <v>0.99625234472747926</v>
      </c>
    </row>
    <row r="108" spans="1:29" x14ac:dyDescent="0.3">
      <c r="A108" s="26">
        <v>103</v>
      </c>
      <c r="B108" s="38">
        <v>2.5000000000000001E-3</v>
      </c>
      <c r="C108" s="31">
        <v>2.5000000000000001E-3</v>
      </c>
      <c r="D108" s="32">
        <f t="shared" si="20"/>
        <v>0.98632711851627652</v>
      </c>
      <c r="E108" s="32">
        <f t="shared" si="21"/>
        <v>0.98632711851627652</v>
      </c>
      <c r="F108" s="37">
        <f t="shared" si="22"/>
        <v>-2.4719977907675661E-3</v>
      </c>
      <c r="G108" s="37">
        <f t="shared" si="23"/>
        <v>-2.4719977907675661E-3</v>
      </c>
      <c r="H108" s="38">
        <v>2.5000000000000001E-3</v>
      </c>
      <c r="I108" s="32">
        <v>2.5000000000000001E-3</v>
      </c>
      <c r="J108" s="32">
        <f t="shared" si="24"/>
        <v>0.98879911630704409</v>
      </c>
      <c r="K108" s="32">
        <f t="shared" si="25"/>
        <v>0.98879911630704409</v>
      </c>
      <c r="L108" s="37">
        <f t="shared" si="26"/>
        <v>-2.4781932739523782E-3</v>
      </c>
      <c r="M108" s="37">
        <f t="shared" si="27"/>
        <v>-2.4781932739523782E-3</v>
      </c>
      <c r="N108" s="38">
        <v>2.5000000000000001E-3</v>
      </c>
      <c r="O108" s="32">
        <v>2.5000000000000001E-3</v>
      </c>
      <c r="P108" s="32">
        <f t="shared" si="28"/>
        <v>0.99127730958099647</v>
      </c>
      <c r="Q108" s="32">
        <f t="shared" si="29"/>
        <v>0.99127730958099647</v>
      </c>
      <c r="R108" s="37">
        <f t="shared" si="30"/>
        <v>-2.4844042846641212E-3</v>
      </c>
      <c r="S108" s="37">
        <f t="shared" si="31"/>
        <v>-2.4844042846641212E-3</v>
      </c>
      <c r="T108" s="38">
        <v>2.5000000000000001E-3</v>
      </c>
      <c r="U108" s="32">
        <v>2.5000000000000001E-3</v>
      </c>
      <c r="V108" s="32">
        <f t="shared" si="18"/>
        <v>0.99376171386566059</v>
      </c>
      <c r="W108" s="32">
        <f t="shared" si="19"/>
        <v>0.99376171386566059</v>
      </c>
      <c r="X108" s="37">
        <f t="shared" si="32"/>
        <v>-2.4906308618186657E-3</v>
      </c>
      <c r="Y108" s="37">
        <f t="shared" si="33"/>
        <v>-2.4906308618186657E-3</v>
      </c>
      <c r="Z108" s="38">
        <v>2.5000000000000001E-3</v>
      </c>
      <c r="AA108" s="32">
        <v>2.5000000000000001E-3</v>
      </c>
      <c r="AB108" s="32">
        <f t="shared" si="34"/>
        <v>0.99625234472747926</v>
      </c>
      <c r="AC108" s="33">
        <f t="shared" si="35"/>
        <v>0.99625234472747926</v>
      </c>
    </row>
    <row r="109" spans="1:29" x14ac:dyDescent="0.3">
      <c r="A109" s="26">
        <v>104</v>
      </c>
      <c r="B109" s="38">
        <v>2.5000000000000001E-3</v>
      </c>
      <c r="C109" s="31">
        <v>2.5000000000000001E-3</v>
      </c>
      <c r="D109" s="32">
        <f t="shared" si="20"/>
        <v>0.98632711851627652</v>
      </c>
      <c r="E109" s="32">
        <f t="shared" si="21"/>
        <v>0.98632711851627652</v>
      </c>
      <c r="F109" s="37">
        <f t="shared" si="22"/>
        <v>-2.4719977907675661E-3</v>
      </c>
      <c r="G109" s="37">
        <f t="shared" si="23"/>
        <v>-2.4719977907675661E-3</v>
      </c>
      <c r="H109" s="38">
        <v>2.5000000000000001E-3</v>
      </c>
      <c r="I109" s="32">
        <v>2.5000000000000001E-3</v>
      </c>
      <c r="J109" s="32">
        <f t="shared" si="24"/>
        <v>0.98879911630704409</v>
      </c>
      <c r="K109" s="32">
        <f t="shared" si="25"/>
        <v>0.98879911630704409</v>
      </c>
      <c r="L109" s="37">
        <f t="shared" si="26"/>
        <v>-2.4781932739523782E-3</v>
      </c>
      <c r="M109" s="37">
        <f t="shared" si="27"/>
        <v>-2.4781932739523782E-3</v>
      </c>
      <c r="N109" s="38">
        <v>2.5000000000000001E-3</v>
      </c>
      <c r="O109" s="32">
        <v>2.5000000000000001E-3</v>
      </c>
      <c r="P109" s="32">
        <f t="shared" si="28"/>
        <v>0.99127730958099647</v>
      </c>
      <c r="Q109" s="32">
        <f t="shared" si="29"/>
        <v>0.99127730958099647</v>
      </c>
      <c r="R109" s="37">
        <f t="shared" si="30"/>
        <v>-2.4844042846641212E-3</v>
      </c>
      <c r="S109" s="37">
        <f t="shared" si="31"/>
        <v>-2.4844042846641212E-3</v>
      </c>
      <c r="T109" s="38">
        <v>2.5000000000000001E-3</v>
      </c>
      <c r="U109" s="32">
        <v>2.5000000000000001E-3</v>
      </c>
      <c r="V109" s="32">
        <f t="shared" si="18"/>
        <v>0.99376171386566059</v>
      </c>
      <c r="W109" s="32">
        <f t="shared" si="19"/>
        <v>0.99376171386566059</v>
      </c>
      <c r="X109" s="37">
        <f t="shared" si="32"/>
        <v>-2.4906308618186657E-3</v>
      </c>
      <c r="Y109" s="37">
        <f t="shared" si="33"/>
        <v>-2.4906308618186657E-3</v>
      </c>
      <c r="Z109" s="38">
        <v>2.5000000000000001E-3</v>
      </c>
      <c r="AA109" s="32">
        <v>2.5000000000000001E-3</v>
      </c>
      <c r="AB109" s="32">
        <f t="shared" si="34"/>
        <v>0.99625234472747926</v>
      </c>
      <c r="AC109" s="33">
        <f t="shared" si="35"/>
        <v>0.99625234472747926</v>
      </c>
    </row>
    <row r="110" spans="1:29" x14ac:dyDescent="0.3">
      <c r="A110" s="26">
        <v>105</v>
      </c>
      <c r="B110" s="38">
        <v>2.5000000000000001E-3</v>
      </c>
      <c r="C110" s="31">
        <v>2.5000000000000001E-3</v>
      </c>
      <c r="D110" s="32">
        <f t="shared" si="20"/>
        <v>0.98632711851627652</v>
      </c>
      <c r="E110" s="32">
        <f t="shared" si="21"/>
        <v>0.98632711851627652</v>
      </c>
      <c r="F110" s="37">
        <f t="shared" si="22"/>
        <v>-2.4719977907675661E-3</v>
      </c>
      <c r="G110" s="37">
        <f t="shared" si="23"/>
        <v>-2.4719977907675661E-3</v>
      </c>
      <c r="H110" s="38">
        <v>2.5000000000000001E-3</v>
      </c>
      <c r="I110" s="32">
        <v>2.5000000000000001E-3</v>
      </c>
      <c r="J110" s="32">
        <f t="shared" si="24"/>
        <v>0.98879911630704409</v>
      </c>
      <c r="K110" s="32">
        <f t="shared" si="25"/>
        <v>0.98879911630704409</v>
      </c>
      <c r="L110" s="37">
        <f t="shared" si="26"/>
        <v>-2.4781932739523782E-3</v>
      </c>
      <c r="M110" s="37">
        <f t="shared" si="27"/>
        <v>-2.4781932739523782E-3</v>
      </c>
      <c r="N110" s="38">
        <v>2.5000000000000001E-3</v>
      </c>
      <c r="O110" s="32">
        <v>2.5000000000000001E-3</v>
      </c>
      <c r="P110" s="32">
        <f t="shared" si="28"/>
        <v>0.99127730958099647</v>
      </c>
      <c r="Q110" s="32">
        <f t="shared" si="29"/>
        <v>0.99127730958099647</v>
      </c>
      <c r="R110" s="37">
        <f t="shared" si="30"/>
        <v>-2.4844042846641212E-3</v>
      </c>
      <c r="S110" s="37">
        <f t="shared" si="31"/>
        <v>-2.4844042846641212E-3</v>
      </c>
      <c r="T110" s="38">
        <v>2.5000000000000001E-3</v>
      </c>
      <c r="U110" s="32">
        <v>2.5000000000000001E-3</v>
      </c>
      <c r="V110" s="32">
        <f t="shared" si="18"/>
        <v>0.99376171386566059</v>
      </c>
      <c r="W110" s="32">
        <f t="shared" si="19"/>
        <v>0.99376171386566059</v>
      </c>
      <c r="X110" s="37">
        <f t="shared" si="32"/>
        <v>-2.4906308618186657E-3</v>
      </c>
      <c r="Y110" s="37">
        <f t="shared" si="33"/>
        <v>-2.4906308618186657E-3</v>
      </c>
      <c r="Z110" s="38">
        <v>2.5000000000000001E-3</v>
      </c>
      <c r="AA110" s="32">
        <v>2.5000000000000001E-3</v>
      </c>
      <c r="AB110" s="32">
        <f t="shared" si="34"/>
        <v>0.99625234472747926</v>
      </c>
      <c r="AC110" s="33">
        <f t="shared" si="35"/>
        <v>0.99625234472747926</v>
      </c>
    </row>
    <row r="111" spans="1:29" x14ac:dyDescent="0.3">
      <c r="A111" s="26">
        <v>106</v>
      </c>
      <c r="B111" s="38">
        <v>2.5000000000000001E-3</v>
      </c>
      <c r="C111" s="31">
        <v>2.5000000000000001E-3</v>
      </c>
      <c r="D111" s="32">
        <f t="shared" si="20"/>
        <v>0.98632711851627652</v>
      </c>
      <c r="E111" s="32">
        <f t="shared" si="21"/>
        <v>0.98632711851627652</v>
      </c>
      <c r="F111" s="37">
        <f t="shared" si="22"/>
        <v>-2.4719977907675661E-3</v>
      </c>
      <c r="G111" s="37">
        <f t="shared" si="23"/>
        <v>-2.4719977907675661E-3</v>
      </c>
      <c r="H111" s="38">
        <v>2.5000000000000001E-3</v>
      </c>
      <c r="I111" s="32">
        <v>2.5000000000000001E-3</v>
      </c>
      <c r="J111" s="32">
        <f t="shared" si="24"/>
        <v>0.98879911630704409</v>
      </c>
      <c r="K111" s="32">
        <f t="shared" si="25"/>
        <v>0.98879911630704409</v>
      </c>
      <c r="L111" s="37">
        <f t="shared" si="26"/>
        <v>-2.4781932739523782E-3</v>
      </c>
      <c r="M111" s="37">
        <f t="shared" si="27"/>
        <v>-2.4781932739523782E-3</v>
      </c>
      <c r="N111" s="38">
        <v>2.5000000000000001E-3</v>
      </c>
      <c r="O111" s="32">
        <v>2.5000000000000001E-3</v>
      </c>
      <c r="P111" s="32">
        <f t="shared" si="28"/>
        <v>0.99127730958099647</v>
      </c>
      <c r="Q111" s="32">
        <f t="shared" si="29"/>
        <v>0.99127730958099647</v>
      </c>
      <c r="R111" s="37">
        <f t="shared" si="30"/>
        <v>-2.4844042846641212E-3</v>
      </c>
      <c r="S111" s="37">
        <f t="shared" si="31"/>
        <v>-2.4844042846641212E-3</v>
      </c>
      <c r="T111" s="38">
        <v>2.5000000000000001E-3</v>
      </c>
      <c r="U111" s="32">
        <v>2.5000000000000001E-3</v>
      </c>
      <c r="V111" s="32">
        <f t="shared" si="18"/>
        <v>0.99376171386566059</v>
      </c>
      <c r="W111" s="32">
        <f t="shared" si="19"/>
        <v>0.99376171386566059</v>
      </c>
      <c r="X111" s="37">
        <f t="shared" si="32"/>
        <v>-2.4906308618186657E-3</v>
      </c>
      <c r="Y111" s="37">
        <f t="shared" si="33"/>
        <v>-2.4906308618186657E-3</v>
      </c>
      <c r="Z111" s="38">
        <v>2.5000000000000001E-3</v>
      </c>
      <c r="AA111" s="32">
        <v>2.5000000000000001E-3</v>
      </c>
      <c r="AB111" s="32">
        <f t="shared" si="34"/>
        <v>0.99625234472747926</v>
      </c>
      <c r="AC111" s="33">
        <f t="shared" si="35"/>
        <v>0.99625234472747926</v>
      </c>
    </row>
    <row r="112" spans="1:29" x14ac:dyDescent="0.3">
      <c r="A112" s="26">
        <v>107</v>
      </c>
      <c r="B112" s="38">
        <v>2.5000000000000001E-3</v>
      </c>
      <c r="C112" s="31">
        <v>2.5000000000000001E-3</v>
      </c>
      <c r="D112" s="32">
        <f t="shared" si="20"/>
        <v>0.98632711851627652</v>
      </c>
      <c r="E112" s="32">
        <f t="shared" si="21"/>
        <v>0.98632711851627652</v>
      </c>
      <c r="F112" s="37">
        <f t="shared" si="22"/>
        <v>-2.4719977907675661E-3</v>
      </c>
      <c r="G112" s="37">
        <f t="shared" si="23"/>
        <v>-2.4719977907675661E-3</v>
      </c>
      <c r="H112" s="38">
        <v>2.5000000000000001E-3</v>
      </c>
      <c r="I112" s="32">
        <v>2.5000000000000001E-3</v>
      </c>
      <c r="J112" s="32">
        <f t="shared" si="24"/>
        <v>0.98879911630704409</v>
      </c>
      <c r="K112" s="32">
        <f t="shared" si="25"/>
        <v>0.98879911630704409</v>
      </c>
      <c r="L112" s="37">
        <f t="shared" si="26"/>
        <v>-2.4781932739523782E-3</v>
      </c>
      <c r="M112" s="37">
        <f t="shared" si="27"/>
        <v>-2.4781932739523782E-3</v>
      </c>
      <c r="N112" s="38">
        <v>2.5000000000000001E-3</v>
      </c>
      <c r="O112" s="32">
        <v>2.5000000000000001E-3</v>
      </c>
      <c r="P112" s="32">
        <f t="shared" si="28"/>
        <v>0.99127730958099647</v>
      </c>
      <c r="Q112" s="32">
        <f t="shared" si="29"/>
        <v>0.99127730958099647</v>
      </c>
      <c r="R112" s="37">
        <f t="shared" si="30"/>
        <v>-2.4844042846641212E-3</v>
      </c>
      <c r="S112" s="37">
        <f t="shared" si="31"/>
        <v>-2.4844042846641212E-3</v>
      </c>
      <c r="T112" s="38">
        <v>2.5000000000000001E-3</v>
      </c>
      <c r="U112" s="32">
        <v>2.5000000000000001E-3</v>
      </c>
      <c r="V112" s="32">
        <f t="shared" si="18"/>
        <v>0.99376171386566059</v>
      </c>
      <c r="W112" s="32">
        <f t="shared" si="19"/>
        <v>0.99376171386566059</v>
      </c>
      <c r="X112" s="37">
        <f t="shared" si="32"/>
        <v>-2.4906308618186657E-3</v>
      </c>
      <c r="Y112" s="37">
        <f t="shared" si="33"/>
        <v>-2.4906308618186657E-3</v>
      </c>
      <c r="Z112" s="38">
        <v>2.5000000000000001E-3</v>
      </c>
      <c r="AA112" s="32">
        <v>2.5000000000000001E-3</v>
      </c>
      <c r="AB112" s="32">
        <f t="shared" si="34"/>
        <v>0.99625234472747926</v>
      </c>
      <c r="AC112" s="33">
        <f t="shared" si="35"/>
        <v>0.99625234472747926</v>
      </c>
    </row>
    <row r="113" spans="1:29" x14ac:dyDescent="0.3">
      <c r="A113" s="26">
        <v>108</v>
      </c>
      <c r="B113" s="38">
        <v>2.5000000000000001E-3</v>
      </c>
      <c r="C113" s="31">
        <v>2.5000000000000001E-3</v>
      </c>
      <c r="D113" s="32">
        <f t="shared" si="20"/>
        <v>0.98632711851627652</v>
      </c>
      <c r="E113" s="32">
        <f t="shared" si="21"/>
        <v>0.98632711851627652</v>
      </c>
      <c r="F113" s="37">
        <f t="shared" si="22"/>
        <v>-2.4719977907675661E-3</v>
      </c>
      <c r="G113" s="37">
        <f t="shared" si="23"/>
        <v>-2.4719977907675661E-3</v>
      </c>
      <c r="H113" s="38">
        <v>2.5000000000000001E-3</v>
      </c>
      <c r="I113" s="32">
        <v>2.5000000000000001E-3</v>
      </c>
      <c r="J113" s="32">
        <f t="shared" si="24"/>
        <v>0.98879911630704409</v>
      </c>
      <c r="K113" s="32">
        <f t="shared" si="25"/>
        <v>0.98879911630704409</v>
      </c>
      <c r="L113" s="37">
        <f t="shared" si="26"/>
        <v>-2.4781932739523782E-3</v>
      </c>
      <c r="M113" s="37">
        <f t="shared" si="27"/>
        <v>-2.4781932739523782E-3</v>
      </c>
      <c r="N113" s="38">
        <v>2.5000000000000001E-3</v>
      </c>
      <c r="O113" s="32">
        <v>2.5000000000000001E-3</v>
      </c>
      <c r="P113" s="32">
        <f t="shared" si="28"/>
        <v>0.99127730958099647</v>
      </c>
      <c r="Q113" s="32">
        <f t="shared" si="29"/>
        <v>0.99127730958099647</v>
      </c>
      <c r="R113" s="37">
        <f t="shared" si="30"/>
        <v>-2.4844042846641212E-3</v>
      </c>
      <c r="S113" s="37">
        <f t="shared" si="31"/>
        <v>-2.4844042846641212E-3</v>
      </c>
      <c r="T113" s="38">
        <v>2.5000000000000001E-3</v>
      </c>
      <c r="U113" s="32">
        <v>2.5000000000000001E-3</v>
      </c>
      <c r="V113" s="32">
        <f t="shared" si="18"/>
        <v>0.99376171386566059</v>
      </c>
      <c r="W113" s="32">
        <f t="shared" si="19"/>
        <v>0.99376171386566059</v>
      </c>
      <c r="X113" s="37">
        <f t="shared" si="32"/>
        <v>-2.4906308618186657E-3</v>
      </c>
      <c r="Y113" s="37">
        <f t="shared" si="33"/>
        <v>-2.4906308618186657E-3</v>
      </c>
      <c r="Z113" s="38">
        <v>2.5000000000000001E-3</v>
      </c>
      <c r="AA113" s="32">
        <v>2.5000000000000001E-3</v>
      </c>
      <c r="AB113" s="32">
        <f t="shared" si="34"/>
        <v>0.99625234472747926</v>
      </c>
      <c r="AC113" s="33">
        <f t="shared" si="35"/>
        <v>0.99625234472747926</v>
      </c>
    </row>
    <row r="114" spans="1:29" x14ac:dyDescent="0.3">
      <c r="A114" s="26">
        <v>109</v>
      </c>
      <c r="B114" s="38">
        <v>2.5000000000000001E-3</v>
      </c>
      <c r="C114" s="31">
        <v>2.5000000000000001E-3</v>
      </c>
      <c r="D114" s="32">
        <f t="shared" si="20"/>
        <v>0.98632711851627652</v>
      </c>
      <c r="E114" s="32">
        <f t="shared" si="21"/>
        <v>0.98632711851627652</v>
      </c>
      <c r="F114" s="37">
        <f t="shared" si="22"/>
        <v>-2.4719977907675661E-3</v>
      </c>
      <c r="G114" s="37">
        <f t="shared" si="23"/>
        <v>-2.4719977907675661E-3</v>
      </c>
      <c r="H114" s="38">
        <v>2.5000000000000001E-3</v>
      </c>
      <c r="I114" s="32">
        <v>2.5000000000000001E-3</v>
      </c>
      <c r="J114" s="32">
        <f t="shared" si="24"/>
        <v>0.98879911630704409</v>
      </c>
      <c r="K114" s="32">
        <f t="shared" si="25"/>
        <v>0.98879911630704409</v>
      </c>
      <c r="L114" s="37">
        <f t="shared" si="26"/>
        <v>-2.4781932739523782E-3</v>
      </c>
      <c r="M114" s="37">
        <f t="shared" si="27"/>
        <v>-2.4781932739523782E-3</v>
      </c>
      <c r="N114" s="38">
        <v>2.5000000000000001E-3</v>
      </c>
      <c r="O114" s="32">
        <v>2.5000000000000001E-3</v>
      </c>
      <c r="P114" s="32">
        <f t="shared" si="28"/>
        <v>0.99127730958099647</v>
      </c>
      <c r="Q114" s="32">
        <f t="shared" si="29"/>
        <v>0.99127730958099647</v>
      </c>
      <c r="R114" s="37">
        <f t="shared" si="30"/>
        <v>-2.4844042846641212E-3</v>
      </c>
      <c r="S114" s="37">
        <f t="shared" si="31"/>
        <v>-2.4844042846641212E-3</v>
      </c>
      <c r="T114" s="38">
        <v>2.5000000000000001E-3</v>
      </c>
      <c r="U114" s="32">
        <v>2.5000000000000001E-3</v>
      </c>
      <c r="V114" s="32">
        <f t="shared" si="18"/>
        <v>0.99376171386566059</v>
      </c>
      <c r="W114" s="32">
        <f t="shared" si="19"/>
        <v>0.99376171386566059</v>
      </c>
      <c r="X114" s="37">
        <f t="shared" si="32"/>
        <v>-2.4906308618186657E-3</v>
      </c>
      <c r="Y114" s="37">
        <f t="shared" si="33"/>
        <v>-2.4906308618186657E-3</v>
      </c>
      <c r="Z114" s="38">
        <v>2.5000000000000001E-3</v>
      </c>
      <c r="AA114" s="32">
        <v>2.5000000000000001E-3</v>
      </c>
      <c r="AB114" s="32">
        <f t="shared" si="34"/>
        <v>0.99625234472747926</v>
      </c>
      <c r="AC114" s="33">
        <f t="shared" si="35"/>
        <v>0.99625234472747926</v>
      </c>
    </row>
    <row r="115" spans="1:29" x14ac:dyDescent="0.3">
      <c r="A115" s="26">
        <v>110</v>
      </c>
      <c r="B115" s="38">
        <v>2.5000000000000001E-3</v>
      </c>
      <c r="C115" s="31">
        <v>2.5000000000000001E-3</v>
      </c>
      <c r="D115" s="32">
        <f t="shared" si="20"/>
        <v>0.98632711851627652</v>
      </c>
      <c r="E115" s="32">
        <f t="shared" si="21"/>
        <v>0.98632711851627652</v>
      </c>
      <c r="F115" s="37">
        <f t="shared" si="22"/>
        <v>-2.4719977907675661E-3</v>
      </c>
      <c r="G115" s="37">
        <f t="shared" si="23"/>
        <v>-2.4719977907675661E-3</v>
      </c>
      <c r="H115" s="38">
        <v>2.5000000000000001E-3</v>
      </c>
      <c r="I115" s="32">
        <v>2.5000000000000001E-3</v>
      </c>
      <c r="J115" s="32">
        <f t="shared" si="24"/>
        <v>0.98879911630704409</v>
      </c>
      <c r="K115" s="32">
        <f t="shared" si="25"/>
        <v>0.98879911630704409</v>
      </c>
      <c r="L115" s="37">
        <f t="shared" si="26"/>
        <v>-2.4781932739523782E-3</v>
      </c>
      <c r="M115" s="37">
        <f t="shared" si="27"/>
        <v>-2.4781932739523782E-3</v>
      </c>
      <c r="N115" s="38">
        <v>2.5000000000000001E-3</v>
      </c>
      <c r="O115" s="32">
        <v>2.5000000000000001E-3</v>
      </c>
      <c r="P115" s="32">
        <f t="shared" si="28"/>
        <v>0.99127730958099647</v>
      </c>
      <c r="Q115" s="32">
        <f t="shared" si="29"/>
        <v>0.99127730958099647</v>
      </c>
      <c r="R115" s="37">
        <f t="shared" si="30"/>
        <v>-2.4844042846641212E-3</v>
      </c>
      <c r="S115" s="37">
        <f t="shared" si="31"/>
        <v>-2.4844042846641212E-3</v>
      </c>
      <c r="T115" s="38">
        <v>2.5000000000000001E-3</v>
      </c>
      <c r="U115" s="32">
        <v>2.5000000000000001E-3</v>
      </c>
      <c r="V115" s="32">
        <f t="shared" si="18"/>
        <v>0.99376171386566059</v>
      </c>
      <c r="W115" s="32">
        <f t="shared" si="19"/>
        <v>0.99376171386566059</v>
      </c>
      <c r="X115" s="37">
        <f t="shared" si="32"/>
        <v>-2.4906308618186657E-3</v>
      </c>
      <c r="Y115" s="37">
        <f t="shared" si="33"/>
        <v>-2.4906308618186657E-3</v>
      </c>
      <c r="Z115" s="38">
        <v>2.5000000000000001E-3</v>
      </c>
      <c r="AA115" s="32">
        <v>2.5000000000000001E-3</v>
      </c>
      <c r="AB115" s="32">
        <f t="shared" si="34"/>
        <v>0.99625234472747926</v>
      </c>
      <c r="AC115" s="33">
        <f t="shared" si="35"/>
        <v>0.99625234472747926</v>
      </c>
    </row>
    <row r="116" spans="1:29" x14ac:dyDescent="0.3">
      <c r="A116" s="26">
        <v>111</v>
      </c>
      <c r="B116" s="38">
        <v>2.5000000000000001E-3</v>
      </c>
      <c r="C116" s="31">
        <v>2.5000000000000001E-3</v>
      </c>
      <c r="D116" s="32">
        <f t="shared" si="20"/>
        <v>0.98632711851627652</v>
      </c>
      <c r="E116" s="32">
        <f t="shared" si="21"/>
        <v>0.98632711851627652</v>
      </c>
      <c r="F116" s="37">
        <f t="shared" si="22"/>
        <v>-2.4719977907675661E-3</v>
      </c>
      <c r="G116" s="37">
        <f t="shared" si="23"/>
        <v>-2.4719977907675661E-3</v>
      </c>
      <c r="H116" s="38">
        <v>2.5000000000000001E-3</v>
      </c>
      <c r="I116" s="32">
        <v>2.5000000000000001E-3</v>
      </c>
      <c r="J116" s="32">
        <f t="shared" si="24"/>
        <v>0.98879911630704409</v>
      </c>
      <c r="K116" s="32">
        <f t="shared" si="25"/>
        <v>0.98879911630704409</v>
      </c>
      <c r="L116" s="37">
        <f t="shared" si="26"/>
        <v>-2.4781932739523782E-3</v>
      </c>
      <c r="M116" s="37">
        <f t="shared" si="27"/>
        <v>-2.4781932739523782E-3</v>
      </c>
      <c r="N116" s="38">
        <v>2.5000000000000001E-3</v>
      </c>
      <c r="O116" s="32">
        <v>2.5000000000000001E-3</v>
      </c>
      <c r="P116" s="32">
        <f t="shared" si="28"/>
        <v>0.99127730958099647</v>
      </c>
      <c r="Q116" s="32">
        <f t="shared" si="29"/>
        <v>0.99127730958099647</v>
      </c>
      <c r="R116" s="37">
        <f t="shared" si="30"/>
        <v>-2.4844042846641212E-3</v>
      </c>
      <c r="S116" s="37">
        <f t="shared" si="31"/>
        <v>-2.4844042846641212E-3</v>
      </c>
      <c r="T116" s="38">
        <v>2.5000000000000001E-3</v>
      </c>
      <c r="U116" s="32">
        <v>2.5000000000000001E-3</v>
      </c>
      <c r="V116" s="32">
        <f t="shared" si="18"/>
        <v>0.99376171386566059</v>
      </c>
      <c r="W116" s="32">
        <f t="shared" si="19"/>
        <v>0.99376171386566059</v>
      </c>
      <c r="X116" s="37">
        <f t="shared" si="32"/>
        <v>-2.4906308618186657E-3</v>
      </c>
      <c r="Y116" s="37">
        <f t="shared" si="33"/>
        <v>-2.4906308618186657E-3</v>
      </c>
      <c r="Z116" s="38">
        <v>2.5000000000000001E-3</v>
      </c>
      <c r="AA116" s="32">
        <v>2.5000000000000001E-3</v>
      </c>
      <c r="AB116" s="32">
        <f t="shared" si="34"/>
        <v>0.99625234472747926</v>
      </c>
      <c r="AC116" s="33">
        <f t="shared" si="35"/>
        <v>0.99625234472747926</v>
      </c>
    </row>
    <row r="117" spans="1:29" x14ac:dyDescent="0.3">
      <c r="A117" s="26">
        <v>112</v>
      </c>
      <c r="B117" s="38">
        <v>2.5000000000000001E-3</v>
      </c>
      <c r="C117" s="31">
        <v>2.5000000000000001E-3</v>
      </c>
      <c r="D117" s="32">
        <f t="shared" si="20"/>
        <v>0.98632711851627652</v>
      </c>
      <c r="E117" s="32">
        <f t="shared" si="21"/>
        <v>0.98632711851627652</v>
      </c>
      <c r="F117" s="37">
        <f t="shared" si="22"/>
        <v>-2.4719977907675661E-3</v>
      </c>
      <c r="G117" s="37">
        <f t="shared" si="23"/>
        <v>-2.4719977907675661E-3</v>
      </c>
      <c r="H117" s="38">
        <v>2.5000000000000001E-3</v>
      </c>
      <c r="I117" s="32">
        <v>2.5000000000000001E-3</v>
      </c>
      <c r="J117" s="32">
        <f t="shared" si="24"/>
        <v>0.98879911630704409</v>
      </c>
      <c r="K117" s="32">
        <f t="shared" si="25"/>
        <v>0.98879911630704409</v>
      </c>
      <c r="L117" s="37">
        <f t="shared" si="26"/>
        <v>-2.4781932739523782E-3</v>
      </c>
      <c r="M117" s="37">
        <f t="shared" si="27"/>
        <v>-2.4781932739523782E-3</v>
      </c>
      <c r="N117" s="38">
        <v>2.5000000000000001E-3</v>
      </c>
      <c r="O117" s="32">
        <v>2.5000000000000001E-3</v>
      </c>
      <c r="P117" s="32">
        <f t="shared" si="28"/>
        <v>0.99127730958099647</v>
      </c>
      <c r="Q117" s="32">
        <f t="shared" si="29"/>
        <v>0.99127730958099647</v>
      </c>
      <c r="R117" s="37">
        <f t="shared" si="30"/>
        <v>-2.4844042846641212E-3</v>
      </c>
      <c r="S117" s="37">
        <f t="shared" si="31"/>
        <v>-2.4844042846641212E-3</v>
      </c>
      <c r="T117" s="38">
        <v>2.5000000000000001E-3</v>
      </c>
      <c r="U117" s="32">
        <v>2.5000000000000001E-3</v>
      </c>
      <c r="V117" s="32">
        <f t="shared" si="18"/>
        <v>0.99376171386566059</v>
      </c>
      <c r="W117" s="32">
        <f t="shared" si="19"/>
        <v>0.99376171386566059</v>
      </c>
      <c r="X117" s="37">
        <f t="shared" si="32"/>
        <v>-2.4906308618186657E-3</v>
      </c>
      <c r="Y117" s="37">
        <f t="shared" si="33"/>
        <v>-2.4906308618186657E-3</v>
      </c>
      <c r="Z117" s="38">
        <v>2.5000000000000001E-3</v>
      </c>
      <c r="AA117" s="32">
        <v>2.5000000000000001E-3</v>
      </c>
      <c r="AB117" s="32">
        <f t="shared" si="34"/>
        <v>0.99625234472747926</v>
      </c>
      <c r="AC117" s="33">
        <f t="shared" si="35"/>
        <v>0.99625234472747926</v>
      </c>
    </row>
    <row r="118" spans="1:29" x14ac:dyDescent="0.3">
      <c r="A118" s="26">
        <v>113</v>
      </c>
      <c r="B118" s="38">
        <v>2.5000000000000001E-3</v>
      </c>
      <c r="C118" s="31">
        <v>2.5000000000000001E-3</v>
      </c>
      <c r="D118" s="32">
        <f t="shared" si="20"/>
        <v>0.98632711851627652</v>
      </c>
      <c r="E118" s="32">
        <f t="shared" si="21"/>
        <v>0.98632711851627652</v>
      </c>
      <c r="F118" s="37">
        <f t="shared" si="22"/>
        <v>-2.4719977907675661E-3</v>
      </c>
      <c r="G118" s="37">
        <f t="shared" si="23"/>
        <v>-2.4719977907675661E-3</v>
      </c>
      <c r="H118" s="38">
        <v>2.5000000000000001E-3</v>
      </c>
      <c r="I118" s="32">
        <v>2.5000000000000001E-3</v>
      </c>
      <c r="J118" s="32">
        <f t="shared" si="24"/>
        <v>0.98879911630704409</v>
      </c>
      <c r="K118" s="32">
        <f t="shared" si="25"/>
        <v>0.98879911630704409</v>
      </c>
      <c r="L118" s="37">
        <f t="shared" si="26"/>
        <v>-2.4781932739523782E-3</v>
      </c>
      <c r="M118" s="37">
        <f t="shared" si="27"/>
        <v>-2.4781932739523782E-3</v>
      </c>
      <c r="N118" s="38">
        <v>2.5000000000000001E-3</v>
      </c>
      <c r="O118" s="32">
        <v>2.5000000000000001E-3</v>
      </c>
      <c r="P118" s="32">
        <f t="shared" si="28"/>
        <v>0.99127730958099647</v>
      </c>
      <c r="Q118" s="32">
        <f t="shared" si="29"/>
        <v>0.99127730958099647</v>
      </c>
      <c r="R118" s="37">
        <f t="shared" si="30"/>
        <v>-2.4844042846641212E-3</v>
      </c>
      <c r="S118" s="37">
        <f t="shared" si="31"/>
        <v>-2.4844042846641212E-3</v>
      </c>
      <c r="T118" s="38">
        <v>2.5000000000000001E-3</v>
      </c>
      <c r="U118" s="32">
        <v>2.5000000000000001E-3</v>
      </c>
      <c r="V118" s="32">
        <f t="shared" si="18"/>
        <v>0.99376171386566059</v>
      </c>
      <c r="W118" s="32">
        <f t="shared" si="19"/>
        <v>0.99376171386566059</v>
      </c>
      <c r="X118" s="37">
        <f t="shared" si="32"/>
        <v>-2.4906308618186657E-3</v>
      </c>
      <c r="Y118" s="37">
        <f t="shared" si="33"/>
        <v>-2.4906308618186657E-3</v>
      </c>
      <c r="Z118" s="38">
        <v>2.5000000000000001E-3</v>
      </c>
      <c r="AA118" s="32">
        <v>2.5000000000000001E-3</v>
      </c>
      <c r="AB118" s="32">
        <f t="shared" si="34"/>
        <v>0.99625234472747926</v>
      </c>
      <c r="AC118" s="33">
        <f t="shared" si="35"/>
        <v>0.99625234472747926</v>
      </c>
    </row>
    <row r="119" spans="1:29" x14ac:dyDescent="0.3">
      <c r="A119" s="26">
        <v>114</v>
      </c>
      <c r="B119" s="38">
        <v>2.5000000000000001E-3</v>
      </c>
      <c r="C119" s="31">
        <v>2.5000000000000001E-3</v>
      </c>
      <c r="D119" s="32">
        <f t="shared" si="20"/>
        <v>0.98632711851627652</v>
      </c>
      <c r="E119" s="32">
        <f t="shared" si="21"/>
        <v>0.98632711851627652</v>
      </c>
      <c r="F119" s="37">
        <f t="shared" si="22"/>
        <v>-2.4719977907675661E-3</v>
      </c>
      <c r="G119" s="37">
        <f t="shared" si="23"/>
        <v>-2.4719977907675661E-3</v>
      </c>
      <c r="H119" s="38">
        <v>2.5000000000000001E-3</v>
      </c>
      <c r="I119" s="32">
        <v>2.5000000000000001E-3</v>
      </c>
      <c r="J119" s="32">
        <f t="shared" si="24"/>
        <v>0.98879911630704409</v>
      </c>
      <c r="K119" s="32">
        <f t="shared" si="25"/>
        <v>0.98879911630704409</v>
      </c>
      <c r="L119" s="37">
        <f t="shared" si="26"/>
        <v>-2.4781932739523782E-3</v>
      </c>
      <c r="M119" s="37">
        <f t="shared" si="27"/>
        <v>-2.4781932739523782E-3</v>
      </c>
      <c r="N119" s="38">
        <v>2.5000000000000001E-3</v>
      </c>
      <c r="O119" s="32">
        <v>2.5000000000000001E-3</v>
      </c>
      <c r="P119" s="32">
        <f t="shared" si="28"/>
        <v>0.99127730958099647</v>
      </c>
      <c r="Q119" s="32">
        <f t="shared" si="29"/>
        <v>0.99127730958099647</v>
      </c>
      <c r="R119" s="37">
        <f t="shared" si="30"/>
        <v>-2.4844042846641212E-3</v>
      </c>
      <c r="S119" s="37">
        <f t="shared" si="31"/>
        <v>-2.4844042846641212E-3</v>
      </c>
      <c r="T119" s="38">
        <v>2.5000000000000001E-3</v>
      </c>
      <c r="U119" s="32">
        <v>2.5000000000000001E-3</v>
      </c>
      <c r="V119" s="32">
        <f t="shared" si="18"/>
        <v>0.99376171386566059</v>
      </c>
      <c r="W119" s="32">
        <f t="shared" si="19"/>
        <v>0.99376171386566059</v>
      </c>
      <c r="X119" s="37">
        <f t="shared" si="32"/>
        <v>-2.4906308618186657E-3</v>
      </c>
      <c r="Y119" s="37">
        <f t="shared" si="33"/>
        <v>-2.4906308618186657E-3</v>
      </c>
      <c r="Z119" s="38">
        <v>2.5000000000000001E-3</v>
      </c>
      <c r="AA119" s="32">
        <v>2.5000000000000001E-3</v>
      </c>
      <c r="AB119" s="32">
        <f t="shared" si="34"/>
        <v>0.99625234472747926</v>
      </c>
      <c r="AC119" s="33">
        <f t="shared" si="35"/>
        <v>0.99625234472747926</v>
      </c>
    </row>
    <row r="120" spans="1:29" x14ac:dyDescent="0.3">
      <c r="A120" s="26">
        <v>115</v>
      </c>
      <c r="B120" s="38">
        <v>2.5000000000000001E-3</v>
      </c>
      <c r="C120" s="31">
        <v>2.5000000000000001E-3</v>
      </c>
      <c r="D120" s="32">
        <f t="shared" si="20"/>
        <v>0.98632711851627652</v>
      </c>
      <c r="E120" s="32">
        <f t="shared" si="21"/>
        <v>0.98632711851627652</v>
      </c>
      <c r="F120" s="37">
        <f t="shared" si="22"/>
        <v>-2.4719977907675661E-3</v>
      </c>
      <c r="G120" s="37">
        <f t="shared" si="23"/>
        <v>-2.4719977907675661E-3</v>
      </c>
      <c r="H120" s="38">
        <v>2.5000000000000001E-3</v>
      </c>
      <c r="I120" s="32">
        <v>2.5000000000000001E-3</v>
      </c>
      <c r="J120" s="32">
        <f t="shared" si="24"/>
        <v>0.98879911630704409</v>
      </c>
      <c r="K120" s="32">
        <f t="shared" si="25"/>
        <v>0.98879911630704409</v>
      </c>
      <c r="L120" s="37">
        <f t="shared" si="26"/>
        <v>-2.4781932739523782E-3</v>
      </c>
      <c r="M120" s="37">
        <f t="shared" si="27"/>
        <v>-2.4781932739523782E-3</v>
      </c>
      <c r="N120" s="38">
        <v>2.5000000000000001E-3</v>
      </c>
      <c r="O120" s="32">
        <v>2.5000000000000001E-3</v>
      </c>
      <c r="P120" s="32">
        <f t="shared" si="28"/>
        <v>0.99127730958099647</v>
      </c>
      <c r="Q120" s="32">
        <f t="shared" si="29"/>
        <v>0.99127730958099647</v>
      </c>
      <c r="R120" s="37">
        <f t="shared" si="30"/>
        <v>-2.4844042846641212E-3</v>
      </c>
      <c r="S120" s="37">
        <f t="shared" si="31"/>
        <v>-2.4844042846641212E-3</v>
      </c>
      <c r="T120" s="38">
        <v>2.5000000000000001E-3</v>
      </c>
      <c r="U120" s="32">
        <v>2.5000000000000001E-3</v>
      </c>
      <c r="V120" s="32">
        <f t="shared" si="18"/>
        <v>0.99376171386566059</v>
      </c>
      <c r="W120" s="32">
        <f t="shared" si="19"/>
        <v>0.99376171386566059</v>
      </c>
      <c r="X120" s="37">
        <f t="shared" si="32"/>
        <v>-2.4906308618186657E-3</v>
      </c>
      <c r="Y120" s="37">
        <f t="shared" si="33"/>
        <v>-2.4906308618186657E-3</v>
      </c>
      <c r="Z120" s="38">
        <v>2.5000000000000001E-3</v>
      </c>
      <c r="AA120" s="32">
        <v>2.5000000000000001E-3</v>
      </c>
      <c r="AB120" s="32">
        <f t="shared" si="34"/>
        <v>0.99625234472747926</v>
      </c>
      <c r="AC120" s="33">
        <f t="shared" si="35"/>
        <v>0.99625234472747926</v>
      </c>
    </row>
    <row r="121" spans="1:29" x14ac:dyDescent="0.3">
      <c r="A121" s="26">
        <v>116</v>
      </c>
      <c r="B121" s="38">
        <v>2.5000000000000001E-3</v>
      </c>
      <c r="C121" s="31">
        <v>2.5000000000000001E-3</v>
      </c>
      <c r="D121" s="32">
        <f t="shared" si="20"/>
        <v>0.98632711851627652</v>
      </c>
      <c r="E121" s="32">
        <f t="shared" si="21"/>
        <v>0.98632711851627652</v>
      </c>
      <c r="F121" s="37">
        <f t="shared" si="22"/>
        <v>-2.4719977907675661E-3</v>
      </c>
      <c r="G121" s="37">
        <f t="shared" si="23"/>
        <v>-2.4719977907675661E-3</v>
      </c>
      <c r="H121" s="38">
        <v>2.5000000000000001E-3</v>
      </c>
      <c r="I121" s="32">
        <v>2.5000000000000001E-3</v>
      </c>
      <c r="J121" s="32">
        <f t="shared" si="24"/>
        <v>0.98879911630704409</v>
      </c>
      <c r="K121" s="32">
        <f t="shared" si="25"/>
        <v>0.98879911630704409</v>
      </c>
      <c r="L121" s="37">
        <f t="shared" si="26"/>
        <v>-2.4781932739523782E-3</v>
      </c>
      <c r="M121" s="37">
        <f t="shared" si="27"/>
        <v>-2.4781932739523782E-3</v>
      </c>
      <c r="N121" s="38">
        <v>2.5000000000000001E-3</v>
      </c>
      <c r="O121" s="32">
        <v>2.5000000000000001E-3</v>
      </c>
      <c r="P121" s="32">
        <f t="shared" si="28"/>
        <v>0.99127730958099647</v>
      </c>
      <c r="Q121" s="32">
        <f t="shared" si="29"/>
        <v>0.99127730958099647</v>
      </c>
      <c r="R121" s="37">
        <f t="shared" si="30"/>
        <v>-2.4844042846641212E-3</v>
      </c>
      <c r="S121" s="37">
        <f t="shared" si="31"/>
        <v>-2.4844042846641212E-3</v>
      </c>
      <c r="T121" s="38">
        <v>2.5000000000000001E-3</v>
      </c>
      <c r="U121" s="32">
        <v>2.5000000000000001E-3</v>
      </c>
      <c r="V121" s="32">
        <f t="shared" si="18"/>
        <v>0.99376171386566059</v>
      </c>
      <c r="W121" s="32">
        <f t="shared" si="19"/>
        <v>0.99376171386566059</v>
      </c>
      <c r="X121" s="37">
        <f t="shared" si="32"/>
        <v>-2.4906308618186657E-3</v>
      </c>
      <c r="Y121" s="37">
        <f t="shared" si="33"/>
        <v>-2.4906308618186657E-3</v>
      </c>
      <c r="Z121" s="38">
        <v>2.5000000000000001E-3</v>
      </c>
      <c r="AA121" s="32">
        <v>2.5000000000000001E-3</v>
      </c>
      <c r="AB121" s="32">
        <f t="shared" si="34"/>
        <v>0.99625234472747926</v>
      </c>
      <c r="AC121" s="33">
        <f t="shared" si="35"/>
        <v>0.99625234472747926</v>
      </c>
    </row>
    <row r="122" spans="1:29" x14ac:dyDescent="0.3">
      <c r="A122" s="26">
        <v>117</v>
      </c>
      <c r="B122" s="38">
        <v>2.5000000000000001E-3</v>
      </c>
      <c r="C122" s="31">
        <v>2.5000000000000001E-3</v>
      </c>
      <c r="D122" s="32">
        <f t="shared" si="20"/>
        <v>0.98632711851627652</v>
      </c>
      <c r="E122" s="32">
        <f t="shared" si="21"/>
        <v>0.98632711851627652</v>
      </c>
      <c r="F122" s="37">
        <f t="shared" si="22"/>
        <v>-2.4719977907675661E-3</v>
      </c>
      <c r="G122" s="37">
        <f t="shared" si="23"/>
        <v>-2.4719977907675661E-3</v>
      </c>
      <c r="H122" s="38">
        <v>2.5000000000000001E-3</v>
      </c>
      <c r="I122" s="32">
        <v>2.5000000000000001E-3</v>
      </c>
      <c r="J122" s="32">
        <f t="shared" si="24"/>
        <v>0.98879911630704409</v>
      </c>
      <c r="K122" s="32">
        <f t="shared" si="25"/>
        <v>0.98879911630704409</v>
      </c>
      <c r="L122" s="37">
        <f t="shared" si="26"/>
        <v>-2.4781932739523782E-3</v>
      </c>
      <c r="M122" s="37">
        <f t="shared" si="27"/>
        <v>-2.4781932739523782E-3</v>
      </c>
      <c r="N122" s="38">
        <v>2.5000000000000001E-3</v>
      </c>
      <c r="O122" s="32">
        <v>2.5000000000000001E-3</v>
      </c>
      <c r="P122" s="32">
        <f t="shared" si="28"/>
        <v>0.99127730958099647</v>
      </c>
      <c r="Q122" s="32">
        <f t="shared" si="29"/>
        <v>0.99127730958099647</v>
      </c>
      <c r="R122" s="37">
        <f t="shared" si="30"/>
        <v>-2.4844042846641212E-3</v>
      </c>
      <c r="S122" s="37">
        <f t="shared" si="31"/>
        <v>-2.4844042846641212E-3</v>
      </c>
      <c r="T122" s="38">
        <v>2.5000000000000001E-3</v>
      </c>
      <c r="U122" s="32">
        <v>2.5000000000000001E-3</v>
      </c>
      <c r="V122" s="32">
        <f t="shared" si="18"/>
        <v>0.99376171386566059</v>
      </c>
      <c r="W122" s="32">
        <f t="shared" si="19"/>
        <v>0.99376171386566059</v>
      </c>
      <c r="X122" s="37">
        <f t="shared" si="32"/>
        <v>-2.4906308618186657E-3</v>
      </c>
      <c r="Y122" s="37">
        <f t="shared" si="33"/>
        <v>-2.4906308618186657E-3</v>
      </c>
      <c r="Z122" s="38">
        <v>2.5000000000000001E-3</v>
      </c>
      <c r="AA122" s="32">
        <v>2.5000000000000001E-3</v>
      </c>
      <c r="AB122" s="32">
        <f t="shared" si="34"/>
        <v>0.99625234472747926</v>
      </c>
      <c r="AC122" s="33">
        <f t="shared" si="35"/>
        <v>0.99625234472747926</v>
      </c>
    </row>
    <row r="123" spans="1:29" x14ac:dyDescent="0.3">
      <c r="A123" s="26">
        <v>118</v>
      </c>
      <c r="B123" s="38">
        <v>2.5000000000000001E-3</v>
      </c>
      <c r="C123" s="31">
        <v>2.5000000000000001E-3</v>
      </c>
      <c r="D123" s="32">
        <f t="shared" si="20"/>
        <v>0.98632711851627652</v>
      </c>
      <c r="E123" s="32">
        <f t="shared" si="21"/>
        <v>0.98632711851627652</v>
      </c>
      <c r="F123" s="37">
        <f t="shared" si="22"/>
        <v>-2.4719977907675661E-3</v>
      </c>
      <c r="G123" s="37">
        <f t="shared" si="23"/>
        <v>-2.4719977907675661E-3</v>
      </c>
      <c r="H123" s="38">
        <v>2.5000000000000001E-3</v>
      </c>
      <c r="I123" s="32">
        <v>2.5000000000000001E-3</v>
      </c>
      <c r="J123" s="32">
        <f t="shared" si="24"/>
        <v>0.98879911630704409</v>
      </c>
      <c r="K123" s="32">
        <f t="shared" si="25"/>
        <v>0.98879911630704409</v>
      </c>
      <c r="L123" s="37">
        <f t="shared" si="26"/>
        <v>-2.4781932739523782E-3</v>
      </c>
      <c r="M123" s="37">
        <f t="shared" si="27"/>
        <v>-2.4781932739523782E-3</v>
      </c>
      <c r="N123" s="38">
        <v>2.5000000000000001E-3</v>
      </c>
      <c r="O123" s="32">
        <v>2.5000000000000001E-3</v>
      </c>
      <c r="P123" s="32">
        <f t="shared" si="28"/>
        <v>0.99127730958099647</v>
      </c>
      <c r="Q123" s="32">
        <f t="shared" si="29"/>
        <v>0.99127730958099647</v>
      </c>
      <c r="R123" s="37">
        <f t="shared" si="30"/>
        <v>-2.4844042846641212E-3</v>
      </c>
      <c r="S123" s="37">
        <f t="shared" si="31"/>
        <v>-2.4844042846641212E-3</v>
      </c>
      <c r="T123" s="38">
        <v>2.5000000000000001E-3</v>
      </c>
      <c r="U123" s="32">
        <v>2.5000000000000001E-3</v>
      </c>
      <c r="V123" s="32">
        <f t="shared" si="18"/>
        <v>0.99376171386566059</v>
      </c>
      <c r="W123" s="32">
        <f t="shared" si="19"/>
        <v>0.99376171386566059</v>
      </c>
      <c r="X123" s="37">
        <f t="shared" si="32"/>
        <v>-2.4906308618186657E-3</v>
      </c>
      <c r="Y123" s="37">
        <f t="shared" si="33"/>
        <v>-2.4906308618186657E-3</v>
      </c>
      <c r="Z123" s="38">
        <v>2.5000000000000001E-3</v>
      </c>
      <c r="AA123" s="32">
        <v>2.5000000000000001E-3</v>
      </c>
      <c r="AB123" s="32">
        <f t="shared" si="34"/>
        <v>0.99625234472747926</v>
      </c>
      <c r="AC123" s="33">
        <f t="shared" si="35"/>
        <v>0.99625234472747926</v>
      </c>
    </row>
    <row r="124" spans="1:29" ht="15" thickBot="1" x14ac:dyDescent="0.35">
      <c r="A124" s="26">
        <v>119</v>
      </c>
      <c r="B124" s="38">
        <v>2.5000000000000001E-3</v>
      </c>
      <c r="C124" s="31">
        <v>2.5000000000000001E-3</v>
      </c>
      <c r="D124" s="32">
        <f t="shared" si="20"/>
        <v>0.98632711851627652</v>
      </c>
      <c r="E124" s="32">
        <f t="shared" si="21"/>
        <v>0.98632711851627652</v>
      </c>
      <c r="F124" s="37">
        <f t="shared" si="22"/>
        <v>-2.4719977907675661E-3</v>
      </c>
      <c r="G124" s="37">
        <f t="shared" si="23"/>
        <v>-2.4719977907675661E-3</v>
      </c>
      <c r="H124" s="39">
        <v>2.5000000000000001E-3</v>
      </c>
      <c r="I124" s="34">
        <v>2.5000000000000001E-3</v>
      </c>
      <c r="J124" s="34">
        <f t="shared" si="24"/>
        <v>0.98879911630704409</v>
      </c>
      <c r="K124" s="34">
        <f t="shared" si="25"/>
        <v>0.98879911630704409</v>
      </c>
      <c r="L124" s="37">
        <f t="shared" si="26"/>
        <v>-2.4781932739523782E-3</v>
      </c>
      <c r="M124" s="37">
        <f t="shared" si="27"/>
        <v>-2.4781932739523782E-3</v>
      </c>
      <c r="N124" s="39">
        <v>2.5000000000000001E-3</v>
      </c>
      <c r="O124" s="34">
        <v>2.5000000000000001E-3</v>
      </c>
      <c r="P124" s="34">
        <f t="shared" si="28"/>
        <v>0.99127730958099647</v>
      </c>
      <c r="Q124" s="34">
        <f t="shared" si="29"/>
        <v>0.99127730958099647</v>
      </c>
      <c r="R124" s="37">
        <f t="shared" si="30"/>
        <v>-2.4844042846641212E-3</v>
      </c>
      <c r="S124" s="37">
        <f t="shared" si="31"/>
        <v>-2.4844042846641212E-3</v>
      </c>
      <c r="T124" s="39">
        <v>2.5000000000000001E-3</v>
      </c>
      <c r="U124" s="34">
        <v>2.5000000000000001E-3</v>
      </c>
      <c r="V124" s="34">
        <f>(1-T124)^2.5</f>
        <v>0.99376171386566059</v>
      </c>
      <c r="W124" s="34">
        <f>(1-U124)^2.5</f>
        <v>0.99376171386566059</v>
      </c>
      <c r="X124" s="37">
        <f t="shared" si="32"/>
        <v>-2.4906308618186657E-3</v>
      </c>
      <c r="Y124" s="37">
        <f t="shared" si="33"/>
        <v>-2.4906308618186657E-3</v>
      </c>
      <c r="Z124" s="39">
        <v>2.5000000000000001E-3</v>
      </c>
      <c r="AA124" s="34">
        <v>2.5000000000000001E-3</v>
      </c>
      <c r="AB124" s="34">
        <f t="shared" si="34"/>
        <v>0.99625234472747926</v>
      </c>
      <c r="AC124" s="35">
        <f t="shared" si="35"/>
        <v>0.99625234472747926</v>
      </c>
    </row>
  </sheetData>
  <mergeCells count="5">
    <mergeCell ref="T3:Y3"/>
    <mergeCell ref="N3:S3"/>
    <mergeCell ref="H3:M3"/>
    <mergeCell ref="Z3:AC3"/>
    <mergeCell ref="B3:G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V20"/>
  <sheetViews>
    <sheetView showGridLines="0" tabSelected="1" zoomScale="80" zoomScaleNormal="80" workbookViewId="0">
      <selection activeCell="C12" sqref="C12"/>
    </sheetView>
  </sheetViews>
  <sheetFormatPr defaultRowHeight="14.4" x14ac:dyDescent="0.3"/>
  <cols>
    <col min="2" max="2" width="11.109375" bestFit="1" customWidth="1"/>
    <col min="13" max="13" width="6.5546875" customWidth="1"/>
  </cols>
  <sheetData>
    <row r="6" spans="1:22" x14ac:dyDescent="0.3">
      <c r="B6" s="19"/>
      <c r="C6" s="19"/>
      <c r="D6" s="19"/>
      <c r="E6" s="19"/>
      <c r="F6" s="19"/>
      <c r="G6" s="19"/>
      <c r="H6" s="19"/>
      <c r="I6" s="19"/>
      <c r="J6" s="19"/>
      <c r="K6" s="19"/>
      <c r="L6" s="19"/>
      <c r="M6" s="19"/>
      <c r="N6" s="19"/>
      <c r="O6" s="19"/>
      <c r="P6" s="19"/>
    </row>
    <row r="7" spans="1:22" s="7" customFormat="1" x14ac:dyDescent="0.3">
      <c r="A7"/>
      <c r="B7" s="19"/>
      <c r="C7" s="19"/>
      <c r="D7" s="19"/>
      <c r="E7" s="19"/>
      <c r="F7" s="19"/>
      <c r="G7" s="19"/>
      <c r="H7" s="19"/>
      <c r="I7" s="19"/>
      <c r="J7" s="19"/>
      <c r="K7" s="19"/>
      <c r="L7" s="19"/>
      <c r="M7" s="19"/>
      <c r="N7" s="19"/>
      <c r="O7" s="19"/>
      <c r="P7" s="19"/>
      <c r="Q7"/>
      <c r="R7"/>
      <c r="S7"/>
      <c r="T7"/>
      <c r="U7"/>
      <c r="V7"/>
    </row>
    <row r="8" spans="1:22" x14ac:dyDescent="0.3">
      <c r="B8" s="20"/>
      <c r="C8" s="19"/>
      <c r="D8" s="19"/>
      <c r="E8" s="19"/>
      <c r="F8" s="19"/>
      <c r="G8" s="19"/>
      <c r="H8" s="19"/>
      <c r="I8" s="19"/>
      <c r="J8" s="19"/>
      <c r="K8" s="19"/>
      <c r="L8" s="19"/>
      <c r="M8" s="19"/>
      <c r="N8" s="19"/>
      <c r="O8" s="19"/>
      <c r="P8" s="19"/>
    </row>
    <row r="9" spans="1:22" ht="98.25" customHeight="1" x14ac:dyDescent="0.35">
      <c r="B9" s="21"/>
      <c r="C9" s="61" t="s">
        <v>44</v>
      </c>
      <c r="D9" s="61"/>
      <c r="E9" s="61"/>
      <c r="F9" s="61"/>
      <c r="G9" s="61"/>
      <c r="H9" s="61"/>
      <c r="I9" s="61"/>
      <c r="J9" s="61"/>
      <c r="K9" s="61"/>
      <c r="L9" s="61"/>
      <c r="M9" s="61"/>
      <c r="N9" s="61"/>
      <c r="O9" s="61"/>
      <c r="P9" s="19"/>
    </row>
    <row r="10" spans="1:22" x14ac:dyDescent="0.3">
      <c r="B10" s="21"/>
      <c r="C10" s="20"/>
      <c r="D10" s="19"/>
      <c r="E10" s="19"/>
      <c r="F10" s="19"/>
      <c r="G10" s="19"/>
      <c r="H10" s="19"/>
      <c r="I10" s="19"/>
      <c r="J10" s="19"/>
      <c r="K10" s="19"/>
      <c r="L10" s="19"/>
      <c r="M10" s="19"/>
      <c r="N10" s="19"/>
      <c r="O10" s="19"/>
      <c r="P10" s="19"/>
    </row>
    <row r="11" spans="1:22" x14ac:dyDescent="0.3">
      <c r="B11" s="21"/>
      <c r="C11" s="20"/>
      <c r="D11" s="19"/>
      <c r="E11" s="19"/>
      <c r="F11" s="19"/>
      <c r="G11" s="19"/>
      <c r="H11" s="19"/>
      <c r="I11" s="19"/>
      <c r="J11" s="19"/>
      <c r="K11" s="19"/>
      <c r="L11" s="19"/>
      <c r="M11" s="19"/>
      <c r="N11" s="19"/>
      <c r="O11" s="19"/>
      <c r="P11" s="19"/>
    </row>
    <row r="12" spans="1:22" x14ac:dyDescent="0.3">
      <c r="B12" s="21"/>
      <c r="C12" s="20"/>
      <c r="D12" s="19"/>
      <c r="E12" s="19"/>
      <c r="F12" s="19"/>
      <c r="G12" s="19"/>
      <c r="H12" s="19"/>
      <c r="I12" s="19"/>
      <c r="J12" s="19"/>
      <c r="K12" s="19"/>
      <c r="L12" s="19"/>
      <c r="M12" s="19"/>
      <c r="N12" s="19"/>
      <c r="O12" s="19"/>
      <c r="P12" s="19"/>
    </row>
    <row r="13" spans="1:22" x14ac:dyDescent="0.3">
      <c r="B13" s="8"/>
      <c r="C13" s="3"/>
    </row>
    <row r="14" spans="1:22" x14ac:dyDescent="0.3">
      <c r="B14" s="8"/>
      <c r="C14" s="3"/>
    </row>
    <row r="15" spans="1:22" x14ac:dyDescent="0.3">
      <c r="B15" s="8"/>
      <c r="C15" s="3"/>
    </row>
    <row r="20" spans="2:2" x14ac:dyDescent="0.3">
      <c r="B20" s="9"/>
    </row>
  </sheetData>
  <mergeCells count="1">
    <mergeCell ref="C9:O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28"/>
  <sheetViews>
    <sheetView workbookViewId="0">
      <selection activeCell="K34" sqref="K34"/>
    </sheetView>
  </sheetViews>
  <sheetFormatPr defaultRowHeight="14.4" x14ac:dyDescent="0.3"/>
  <cols>
    <col min="1" max="1" width="12.109375" customWidth="1"/>
    <col min="2" max="3" width="15.5546875" customWidth="1"/>
    <col min="5" max="5" width="10" style="5" bestFit="1" customWidth="1"/>
    <col min="6" max="6" width="15.5546875" style="5" customWidth="1"/>
    <col min="7" max="7" width="16.109375" style="5" customWidth="1"/>
    <col min="8" max="9" width="10" style="5" customWidth="1"/>
    <col min="10" max="10" width="13.44140625" style="12" customWidth="1"/>
    <col min="11" max="11" width="16.88671875" style="12" bestFit="1" customWidth="1"/>
    <col min="12" max="12" width="13.44140625" customWidth="1"/>
    <col min="14" max="15" width="14.88671875" customWidth="1"/>
    <col min="16" max="16" width="12" customWidth="1"/>
    <col min="18" max="19" width="11.44140625" customWidth="1"/>
    <col min="21" max="21" width="7.88671875" customWidth="1"/>
    <col min="22" max="23" width="9.88671875" customWidth="1"/>
    <col min="26" max="27" width="10.88671875" customWidth="1"/>
  </cols>
  <sheetData>
    <row r="1" spans="1:38" x14ac:dyDescent="0.3">
      <c r="A1" s="4" t="s">
        <v>37</v>
      </c>
      <c r="F1" s="4"/>
      <c r="G1" s="4"/>
      <c r="H1" s="4"/>
      <c r="I1" s="4"/>
      <c r="J1" s="11"/>
      <c r="K1" s="11"/>
      <c r="L1" s="3"/>
    </row>
    <row r="2" spans="1:38" x14ac:dyDescent="0.3">
      <c r="A2" s="5" t="s">
        <v>5</v>
      </c>
    </row>
    <row r="5" spans="1:38" s="18" customFormat="1" x14ac:dyDescent="0.3">
      <c r="A5" s="17"/>
      <c r="B5" s="62" t="s">
        <v>34</v>
      </c>
      <c r="C5" s="62"/>
      <c r="E5" s="17"/>
      <c r="F5" s="62"/>
      <c r="G5" s="62"/>
      <c r="I5" s="17"/>
      <c r="J5" s="62"/>
      <c r="K5" s="62"/>
      <c r="L5" s="17"/>
      <c r="M5" s="17"/>
      <c r="N5" s="62"/>
      <c r="O5" s="62"/>
      <c r="P5" s="17"/>
      <c r="Q5" s="17"/>
      <c r="R5" s="62"/>
      <c r="S5" s="62"/>
      <c r="V5" s="22"/>
      <c r="W5" s="22"/>
      <c r="Z5" s="22"/>
      <c r="AA5" s="22"/>
    </row>
    <row r="6" spans="1:38" x14ac:dyDescent="0.3">
      <c r="A6" s="5"/>
      <c r="B6" s="5"/>
      <c r="C6" s="5"/>
      <c r="H6"/>
      <c r="J6" s="5"/>
      <c r="K6" s="5"/>
      <c r="L6" s="5"/>
      <c r="M6" s="5"/>
      <c r="N6" s="5"/>
      <c r="O6" s="5"/>
      <c r="P6" s="5"/>
      <c r="Q6" s="5"/>
      <c r="R6" s="13"/>
      <c r="S6" s="12"/>
    </row>
    <row r="7" spans="1:38" ht="16.2" x14ac:dyDescent="0.45">
      <c r="A7" s="23" t="s">
        <v>17</v>
      </c>
      <c r="B7" s="16" t="s">
        <v>35</v>
      </c>
      <c r="C7" s="16" t="s">
        <v>36</v>
      </c>
      <c r="E7" s="6"/>
      <c r="F7" s="16"/>
      <c r="G7" s="16"/>
      <c r="H7"/>
      <c r="I7" s="6"/>
      <c r="J7" s="16"/>
      <c r="K7" s="16"/>
      <c r="L7" s="5"/>
      <c r="M7" s="6"/>
      <c r="N7" s="16"/>
      <c r="O7" s="16"/>
      <c r="P7" s="6"/>
      <c r="Q7" s="6"/>
      <c r="R7" s="16"/>
      <c r="S7" s="16"/>
      <c r="V7" s="9"/>
      <c r="W7" s="9"/>
      <c r="Z7" s="9"/>
      <c r="AA7" s="9"/>
    </row>
    <row r="8" spans="1:38" x14ac:dyDescent="0.3">
      <c r="A8" s="6">
        <v>0</v>
      </c>
      <c r="B8" s="1">
        <v>7.0456866216945637E-3</v>
      </c>
      <c r="C8" s="1">
        <v>5.533648192912374E-3</v>
      </c>
      <c r="E8" s="6"/>
      <c r="F8" s="10"/>
      <c r="G8" s="10"/>
      <c r="H8"/>
      <c r="I8" s="6"/>
      <c r="J8" s="10"/>
      <c r="K8" s="10"/>
      <c r="L8" s="5"/>
      <c r="M8" s="6"/>
      <c r="N8" s="10"/>
      <c r="O8" s="10"/>
      <c r="P8" s="6"/>
      <c r="R8" s="12"/>
      <c r="S8" s="12"/>
      <c r="V8" s="1"/>
      <c r="W8" s="1"/>
      <c r="X8" s="1"/>
      <c r="Z8" s="1"/>
      <c r="AA8" s="1"/>
      <c r="AK8" s="15"/>
      <c r="AL8" s="15"/>
    </row>
    <row r="9" spans="1:38" x14ac:dyDescent="0.3">
      <c r="A9" s="6">
        <v>1</v>
      </c>
      <c r="B9" s="1">
        <v>7.0456866216945637E-3</v>
      </c>
      <c r="C9" s="1">
        <v>5.533648192912374E-3</v>
      </c>
      <c r="E9" s="6"/>
      <c r="F9" s="10"/>
      <c r="G9" s="10"/>
      <c r="H9"/>
      <c r="I9" s="6"/>
      <c r="J9" s="10"/>
      <c r="K9" s="10"/>
      <c r="L9" s="5"/>
      <c r="M9" s="6"/>
      <c r="N9" s="10"/>
      <c r="O9" s="10"/>
      <c r="P9" s="6"/>
      <c r="R9" s="12"/>
      <c r="S9" s="12"/>
      <c r="V9" s="1"/>
      <c r="W9" s="1"/>
      <c r="X9" s="1"/>
      <c r="Z9" s="1"/>
      <c r="AA9" s="1"/>
      <c r="AK9" s="15"/>
      <c r="AL9" s="15"/>
    </row>
    <row r="10" spans="1:38" x14ac:dyDescent="0.3">
      <c r="A10" s="6">
        <v>2</v>
      </c>
      <c r="B10" s="1">
        <v>7.0456866216945637E-3</v>
      </c>
      <c r="C10" s="1">
        <v>5.533648192912374E-3</v>
      </c>
      <c r="E10" s="6"/>
      <c r="F10" s="10"/>
      <c r="G10" s="10"/>
      <c r="H10"/>
      <c r="I10" s="6"/>
      <c r="J10" s="10"/>
      <c r="K10" s="10"/>
      <c r="L10" s="5"/>
      <c r="M10" s="6"/>
      <c r="N10" s="10"/>
      <c r="O10" s="10"/>
      <c r="P10" s="6"/>
      <c r="R10" s="12"/>
      <c r="S10" s="12"/>
      <c r="V10" s="1"/>
      <c r="W10" s="1"/>
      <c r="X10" s="1"/>
      <c r="Z10" s="1"/>
      <c r="AA10" s="1"/>
      <c r="AK10" s="15"/>
      <c r="AL10" s="15"/>
    </row>
    <row r="11" spans="1:38" x14ac:dyDescent="0.3">
      <c r="A11" s="6">
        <v>3</v>
      </c>
      <c r="B11" s="1">
        <v>7.0456866216945637E-3</v>
      </c>
      <c r="C11" s="1">
        <v>5.533648192912374E-3</v>
      </c>
      <c r="E11" s="6"/>
      <c r="F11" s="10"/>
      <c r="G11" s="10"/>
      <c r="H11"/>
      <c r="I11" s="6"/>
      <c r="J11" s="10"/>
      <c r="K11" s="10"/>
      <c r="L11" s="5"/>
      <c r="M11" s="6"/>
      <c r="N11" s="10"/>
      <c r="O11" s="10"/>
      <c r="P11" s="6"/>
      <c r="R11" s="12"/>
      <c r="S11" s="12"/>
      <c r="V11" s="1"/>
      <c r="W11" s="1"/>
      <c r="X11" s="1"/>
      <c r="Z11" s="1"/>
      <c r="AA11" s="1"/>
      <c r="AK11" s="15"/>
      <c r="AL11" s="15"/>
    </row>
    <row r="12" spans="1:38" x14ac:dyDescent="0.3">
      <c r="A12" s="6">
        <v>4</v>
      </c>
      <c r="B12" s="1">
        <v>7.0456866216945637E-3</v>
      </c>
      <c r="C12" s="1">
        <v>5.533648192912374E-3</v>
      </c>
      <c r="E12" s="6"/>
      <c r="F12" s="10"/>
      <c r="G12" s="10"/>
      <c r="H12"/>
      <c r="I12" s="6"/>
      <c r="J12" s="10"/>
      <c r="K12" s="10"/>
      <c r="L12" s="5"/>
      <c r="M12" s="6"/>
      <c r="N12" s="10"/>
      <c r="O12" s="10"/>
      <c r="P12" s="6"/>
      <c r="R12" s="12"/>
      <c r="S12" s="12"/>
      <c r="V12" s="1"/>
      <c r="W12" s="1"/>
      <c r="X12" s="1"/>
      <c r="Z12" s="1"/>
      <c r="AA12" s="1"/>
      <c r="AK12" s="15"/>
      <c r="AL12" s="15"/>
    </row>
    <row r="13" spans="1:38" x14ac:dyDescent="0.3">
      <c r="A13" s="6">
        <v>5</v>
      </c>
      <c r="B13" s="1">
        <v>7.0456866216945637E-3</v>
      </c>
      <c r="C13" s="1">
        <v>5.533648192912374E-3</v>
      </c>
      <c r="E13" s="6"/>
      <c r="F13" s="10"/>
      <c r="G13" s="10"/>
      <c r="H13"/>
      <c r="I13" s="6"/>
      <c r="J13" s="10"/>
      <c r="K13" s="10"/>
      <c r="L13" s="5"/>
      <c r="M13" s="6"/>
      <c r="N13" s="10"/>
      <c r="O13" s="10"/>
      <c r="P13" s="6"/>
      <c r="R13" s="12"/>
      <c r="S13" s="12"/>
      <c r="V13" s="1"/>
      <c r="W13" s="1"/>
      <c r="X13" s="1"/>
      <c r="Z13" s="1"/>
      <c r="AA13" s="1"/>
      <c r="AK13" s="15"/>
      <c r="AL13" s="15"/>
    </row>
    <row r="14" spans="1:38" x14ac:dyDescent="0.3">
      <c r="A14" s="6">
        <v>6</v>
      </c>
      <c r="B14" s="1">
        <v>7.0456866216945637E-3</v>
      </c>
      <c r="C14" s="1">
        <v>5.533648192912374E-3</v>
      </c>
      <c r="E14" s="6"/>
      <c r="F14" s="10"/>
      <c r="G14" s="10"/>
      <c r="H14"/>
      <c r="I14" s="6"/>
      <c r="J14" s="10"/>
      <c r="K14" s="10"/>
      <c r="L14" s="5"/>
      <c r="M14" s="6"/>
      <c r="N14" s="10"/>
      <c r="O14" s="10"/>
      <c r="P14" s="6"/>
      <c r="R14" s="12"/>
      <c r="S14" s="12"/>
      <c r="V14" s="1"/>
      <c r="W14" s="1"/>
      <c r="X14" s="1"/>
      <c r="Z14" s="1"/>
      <c r="AA14" s="1"/>
      <c r="AK14" s="15"/>
      <c r="AL14" s="15"/>
    </row>
    <row r="15" spans="1:38" x14ac:dyDescent="0.3">
      <c r="A15" s="6">
        <v>7</v>
      </c>
      <c r="B15" s="1">
        <v>7.0456866216945637E-3</v>
      </c>
      <c r="C15" s="1">
        <v>5.533648192912374E-3</v>
      </c>
      <c r="E15" s="6"/>
      <c r="F15" s="10"/>
      <c r="G15" s="10"/>
      <c r="H15"/>
      <c r="I15" s="6"/>
      <c r="J15" s="10"/>
      <c r="K15" s="10"/>
      <c r="L15" s="5"/>
      <c r="M15" s="6"/>
      <c r="N15" s="10"/>
      <c r="O15" s="10"/>
      <c r="P15" s="6"/>
      <c r="R15" s="12"/>
      <c r="S15" s="12"/>
      <c r="V15" s="1"/>
      <c r="W15" s="1"/>
      <c r="X15" s="1"/>
      <c r="Z15" s="1"/>
      <c r="AA15" s="1"/>
      <c r="AK15" s="15"/>
      <c r="AL15" s="15"/>
    </row>
    <row r="16" spans="1:38" x14ac:dyDescent="0.3">
      <c r="A16" s="6">
        <v>8</v>
      </c>
      <c r="B16" s="1">
        <v>7.0456866216945637E-3</v>
      </c>
      <c r="C16" s="1">
        <v>5.533648192912374E-3</v>
      </c>
      <c r="E16" s="6"/>
      <c r="F16" s="10"/>
      <c r="G16" s="10"/>
      <c r="H16"/>
      <c r="I16" s="6"/>
      <c r="J16" s="10"/>
      <c r="K16" s="10"/>
      <c r="L16" s="5"/>
      <c r="M16" s="6"/>
      <c r="N16" s="10"/>
      <c r="O16" s="10"/>
      <c r="P16" s="6"/>
      <c r="R16" s="12"/>
      <c r="S16" s="12"/>
      <c r="V16" s="1"/>
      <c r="W16" s="1"/>
      <c r="X16" s="1"/>
      <c r="Z16" s="1"/>
      <c r="AA16" s="1"/>
      <c r="AK16" s="15"/>
      <c r="AL16" s="15"/>
    </row>
    <row r="17" spans="1:38" x14ac:dyDescent="0.3">
      <c r="A17" s="6">
        <v>9</v>
      </c>
      <c r="B17" s="1">
        <v>7.0456866216945637E-3</v>
      </c>
      <c r="C17" s="1">
        <v>5.533648192912374E-3</v>
      </c>
      <c r="E17" s="6"/>
      <c r="F17" s="10"/>
      <c r="G17" s="10"/>
      <c r="H17"/>
      <c r="I17" s="6"/>
      <c r="J17" s="10"/>
      <c r="K17" s="10"/>
      <c r="L17" s="5"/>
      <c r="M17" s="6"/>
      <c r="N17" s="10"/>
      <c r="O17" s="10"/>
      <c r="P17" s="6"/>
      <c r="R17" s="12"/>
      <c r="S17" s="12"/>
      <c r="V17" s="1"/>
      <c r="W17" s="1"/>
      <c r="X17" s="1"/>
      <c r="Z17" s="1"/>
      <c r="AA17" s="1"/>
      <c r="AK17" s="15"/>
      <c r="AL17" s="15"/>
    </row>
    <row r="18" spans="1:38" x14ac:dyDescent="0.3">
      <c r="A18" s="6">
        <v>10</v>
      </c>
      <c r="B18" s="1">
        <v>7.0456866216945637E-3</v>
      </c>
      <c r="C18" s="1">
        <v>5.533648192912374E-3</v>
      </c>
      <c r="E18" s="6"/>
      <c r="F18" s="10"/>
      <c r="G18" s="10"/>
      <c r="H18"/>
      <c r="I18" s="6"/>
      <c r="J18" s="10"/>
      <c r="K18" s="10"/>
      <c r="L18" s="5"/>
      <c r="M18" s="6"/>
      <c r="N18" s="10"/>
      <c r="O18" s="10"/>
      <c r="P18" s="6"/>
      <c r="R18" s="12"/>
      <c r="S18" s="12"/>
      <c r="V18" s="1"/>
      <c r="W18" s="1"/>
      <c r="X18" s="1"/>
      <c r="Z18" s="1"/>
      <c r="AA18" s="1"/>
      <c r="AK18" s="15"/>
      <c r="AL18" s="15"/>
    </row>
    <row r="19" spans="1:38" x14ac:dyDescent="0.3">
      <c r="A19" s="6">
        <v>11</v>
      </c>
      <c r="B19" s="1">
        <v>7.0456866216945637E-3</v>
      </c>
      <c r="C19" s="1">
        <v>5.533648192912374E-3</v>
      </c>
      <c r="E19" s="6"/>
      <c r="F19" s="10"/>
      <c r="G19" s="10"/>
      <c r="H19"/>
      <c r="I19" s="6"/>
      <c r="J19" s="10"/>
      <c r="K19" s="10"/>
      <c r="L19" s="5"/>
      <c r="M19" s="6"/>
      <c r="N19" s="10"/>
      <c r="O19" s="10"/>
      <c r="P19" s="6"/>
      <c r="R19" s="12"/>
      <c r="S19" s="12"/>
      <c r="V19" s="1"/>
      <c r="W19" s="1"/>
      <c r="X19" s="1"/>
      <c r="Z19" s="1"/>
      <c r="AA19" s="1"/>
      <c r="AK19" s="15"/>
      <c r="AL19" s="15"/>
    </row>
    <row r="20" spans="1:38" x14ac:dyDescent="0.3">
      <c r="A20" s="6">
        <v>12</v>
      </c>
      <c r="B20" s="1">
        <v>7.0456866216945637E-3</v>
      </c>
      <c r="C20" s="1">
        <v>5.533648192912374E-3</v>
      </c>
      <c r="E20" s="6"/>
      <c r="F20" s="10"/>
      <c r="G20" s="10"/>
      <c r="H20"/>
      <c r="I20" s="6"/>
      <c r="J20" s="10"/>
      <c r="K20" s="10"/>
      <c r="L20" s="5"/>
      <c r="M20" s="6"/>
      <c r="N20" s="10"/>
      <c r="O20" s="10"/>
      <c r="P20" s="6"/>
      <c r="R20" s="12"/>
      <c r="S20" s="12"/>
      <c r="V20" s="1"/>
      <c r="W20" s="1"/>
      <c r="X20" s="1"/>
      <c r="Z20" s="1"/>
      <c r="AA20" s="1"/>
      <c r="AK20" s="15"/>
      <c r="AL20" s="15"/>
    </row>
    <row r="21" spans="1:38" x14ac:dyDescent="0.3">
      <c r="A21" s="6">
        <v>13</v>
      </c>
      <c r="B21" s="1">
        <v>7.0456866216945637E-3</v>
      </c>
      <c r="C21" s="1">
        <v>5.533648192912374E-3</v>
      </c>
      <c r="E21" s="6"/>
      <c r="F21" s="10"/>
      <c r="G21" s="10"/>
      <c r="H21"/>
      <c r="I21" s="6"/>
      <c r="J21" s="10"/>
      <c r="K21" s="10"/>
      <c r="L21" s="5"/>
      <c r="M21" s="6"/>
      <c r="N21" s="10"/>
      <c r="O21" s="10"/>
      <c r="P21" s="6"/>
      <c r="R21" s="12"/>
      <c r="S21" s="12"/>
      <c r="V21" s="1"/>
      <c r="W21" s="1"/>
      <c r="X21" s="1"/>
      <c r="Z21" s="1"/>
      <c r="AA21" s="1"/>
      <c r="AK21" s="15"/>
      <c r="AL21" s="15"/>
    </row>
    <row r="22" spans="1:38" x14ac:dyDescent="0.3">
      <c r="A22" s="6">
        <v>14</v>
      </c>
      <c r="B22" s="1">
        <v>7.0456866216945637E-3</v>
      </c>
      <c r="C22" s="1">
        <v>5.533648192912374E-3</v>
      </c>
      <c r="E22" s="6"/>
      <c r="F22" s="10"/>
      <c r="G22" s="10"/>
      <c r="H22"/>
      <c r="I22" s="6"/>
      <c r="J22" s="10"/>
      <c r="K22" s="10"/>
      <c r="L22" s="5"/>
      <c r="M22" s="6"/>
      <c r="N22" s="10"/>
      <c r="O22" s="10"/>
      <c r="P22" s="6"/>
      <c r="R22" s="12"/>
      <c r="S22" s="12"/>
      <c r="V22" s="1"/>
      <c r="W22" s="1"/>
      <c r="X22" s="1"/>
      <c r="Z22" s="1"/>
      <c r="AA22" s="1"/>
      <c r="AK22" s="15"/>
      <c r="AL22" s="15"/>
    </row>
    <row r="23" spans="1:38" x14ac:dyDescent="0.3">
      <c r="A23" s="6">
        <v>15</v>
      </c>
      <c r="B23" s="1">
        <v>7.0456866216945637E-3</v>
      </c>
      <c r="C23" s="1">
        <v>5.533648192912374E-3</v>
      </c>
      <c r="E23" s="6"/>
      <c r="F23" s="10"/>
      <c r="G23" s="10"/>
      <c r="H23"/>
      <c r="I23" s="6"/>
      <c r="J23" s="10"/>
      <c r="K23" s="10"/>
      <c r="L23" s="5"/>
      <c r="M23" s="6"/>
      <c r="N23" s="10"/>
      <c r="O23" s="10"/>
      <c r="P23" s="6"/>
      <c r="R23" s="12"/>
      <c r="S23" s="12"/>
      <c r="V23" s="1"/>
      <c r="W23" s="1"/>
      <c r="X23" s="1"/>
      <c r="Z23" s="1"/>
      <c r="AA23" s="1"/>
      <c r="AK23" s="15"/>
      <c r="AL23" s="15"/>
    </row>
    <row r="24" spans="1:38" x14ac:dyDescent="0.3">
      <c r="A24" s="6">
        <v>16</v>
      </c>
      <c r="B24" s="1">
        <v>6.6542595871559767E-3</v>
      </c>
      <c r="C24" s="1">
        <v>5.2262232933061306E-3</v>
      </c>
      <c r="E24" s="6"/>
      <c r="F24" s="10"/>
      <c r="G24" s="10"/>
      <c r="H24"/>
      <c r="I24" s="6"/>
      <c r="J24" s="10"/>
      <c r="K24" s="10"/>
      <c r="L24" s="5"/>
      <c r="M24" s="6"/>
      <c r="N24" s="10"/>
      <c r="O24" s="10"/>
      <c r="P24" s="6"/>
      <c r="R24" s="12"/>
      <c r="S24" s="12"/>
      <c r="V24" s="1"/>
      <c r="W24" s="1"/>
      <c r="X24" s="1"/>
      <c r="Z24" s="1"/>
      <c r="AA24" s="1"/>
      <c r="AK24" s="15"/>
      <c r="AL24" s="15"/>
    </row>
    <row r="25" spans="1:38" x14ac:dyDescent="0.3">
      <c r="A25" s="6">
        <v>17</v>
      </c>
      <c r="B25" s="1">
        <v>6.2628325526173896E-3</v>
      </c>
      <c r="C25" s="1">
        <v>4.9187983936998872E-3</v>
      </c>
      <c r="E25" s="6"/>
      <c r="F25" s="10"/>
      <c r="G25" s="10"/>
      <c r="H25"/>
      <c r="I25" s="6"/>
      <c r="J25" s="10"/>
      <c r="K25" s="10"/>
      <c r="L25" s="5"/>
      <c r="M25" s="6"/>
      <c r="N25" s="10"/>
      <c r="O25" s="10"/>
      <c r="P25" s="6"/>
      <c r="R25" s="12"/>
      <c r="S25" s="12"/>
      <c r="V25" s="1"/>
      <c r="W25" s="1"/>
      <c r="X25" s="1"/>
      <c r="Z25" s="1"/>
      <c r="AA25" s="1"/>
      <c r="AK25" s="15"/>
      <c r="AL25" s="15"/>
    </row>
    <row r="26" spans="1:38" x14ac:dyDescent="0.3">
      <c r="A26" s="6">
        <v>18</v>
      </c>
      <c r="B26" s="1">
        <v>5.8714055180788026E-3</v>
      </c>
      <c r="C26" s="1">
        <v>4.6113734940936438E-3</v>
      </c>
      <c r="E26" s="6"/>
      <c r="F26" s="10"/>
      <c r="G26" s="10"/>
      <c r="H26"/>
      <c r="I26" s="6"/>
      <c r="J26" s="10"/>
      <c r="K26" s="10"/>
      <c r="L26" s="5"/>
      <c r="M26" s="6"/>
      <c r="N26" s="10"/>
      <c r="O26" s="10"/>
      <c r="P26" s="6"/>
      <c r="R26" s="12"/>
      <c r="S26" s="12"/>
      <c r="T26" s="2"/>
      <c r="V26" s="1"/>
      <c r="W26" s="1"/>
      <c r="X26" s="1"/>
      <c r="Z26" s="1"/>
      <c r="AA26" s="1"/>
      <c r="AK26" s="15"/>
      <c r="AL26" s="15"/>
    </row>
    <row r="27" spans="1:38" x14ac:dyDescent="0.3">
      <c r="A27" s="6">
        <v>19</v>
      </c>
      <c r="B27" s="1">
        <v>5.4799784835402156E-3</v>
      </c>
      <c r="C27" s="1">
        <v>4.3039485944874004E-3</v>
      </c>
      <c r="E27" s="6"/>
      <c r="F27" s="10"/>
      <c r="G27" s="10"/>
      <c r="H27"/>
      <c r="I27" s="6"/>
      <c r="J27" s="10"/>
      <c r="K27" s="10"/>
      <c r="L27" s="5"/>
      <c r="M27" s="6"/>
      <c r="N27" s="10"/>
      <c r="O27" s="10"/>
      <c r="P27" s="6"/>
      <c r="R27" s="12"/>
      <c r="S27" s="12"/>
      <c r="T27" s="2"/>
      <c r="V27" s="1"/>
      <c r="W27" s="1"/>
      <c r="X27" s="1"/>
      <c r="Z27" s="1"/>
      <c r="AA27" s="1"/>
      <c r="AK27" s="15"/>
      <c r="AL27" s="15"/>
    </row>
    <row r="28" spans="1:38" x14ac:dyDescent="0.3">
      <c r="A28" s="6">
        <v>20</v>
      </c>
      <c r="B28" s="1">
        <v>5.0885514490016286E-3</v>
      </c>
      <c r="C28" s="1">
        <v>3.996523694881157E-3</v>
      </c>
      <c r="E28" s="6"/>
      <c r="F28" s="10"/>
      <c r="G28" s="10"/>
      <c r="H28"/>
      <c r="I28" s="6"/>
      <c r="J28" s="10"/>
      <c r="K28" s="10"/>
      <c r="L28" s="5"/>
      <c r="M28" s="6"/>
      <c r="N28" s="10"/>
      <c r="O28" s="10"/>
      <c r="P28" s="6"/>
      <c r="R28" s="12"/>
      <c r="S28" s="12"/>
      <c r="T28" s="2"/>
      <c r="V28" s="1"/>
      <c r="W28" s="1"/>
      <c r="X28" s="1"/>
      <c r="Z28" s="1"/>
      <c r="AA28" s="1"/>
      <c r="AK28" s="15"/>
      <c r="AL28" s="15"/>
    </row>
    <row r="29" spans="1:38" x14ac:dyDescent="0.3">
      <c r="A29" s="6">
        <v>21</v>
      </c>
      <c r="B29" s="1">
        <v>4.6971244144630424E-3</v>
      </c>
      <c r="C29" s="1">
        <v>3.6890987952749158E-3</v>
      </c>
      <c r="E29" s="6"/>
      <c r="F29" s="10"/>
      <c r="G29" s="10"/>
      <c r="H29"/>
      <c r="I29" s="6"/>
      <c r="J29" s="10"/>
      <c r="K29" s="10"/>
      <c r="L29" s="5"/>
      <c r="M29" s="6"/>
      <c r="N29" s="10"/>
      <c r="O29" s="10"/>
      <c r="P29" s="6"/>
      <c r="R29" s="12"/>
      <c r="S29" s="12"/>
      <c r="T29" s="2"/>
      <c r="V29" s="1"/>
      <c r="W29" s="1"/>
      <c r="X29" s="1"/>
      <c r="Z29" s="1"/>
      <c r="AA29" s="1"/>
      <c r="AK29" s="15"/>
      <c r="AL29" s="15"/>
    </row>
    <row r="30" spans="1:38" x14ac:dyDescent="0.3">
      <c r="A30" s="6">
        <v>22</v>
      </c>
      <c r="B30" s="1">
        <v>4.6971244144630424E-3</v>
      </c>
      <c r="C30" s="1">
        <v>3.6890987952749158E-3</v>
      </c>
      <c r="E30" s="6"/>
      <c r="F30" s="10"/>
      <c r="G30" s="10"/>
      <c r="H30"/>
      <c r="I30" s="6"/>
      <c r="J30" s="10"/>
      <c r="K30" s="10"/>
      <c r="L30" s="5"/>
      <c r="M30" s="6"/>
      <c r="N30" s="10"/>
      <c r="O30" s="10"/>
      <c r="P30" s="6"/>
      <c r="R30" s="12"/>
      <c r="S30" s="12"/>
      <c r="T30" s="2"/>
      <c r="V30" s="1"/>
      <c r="W30" s="1"/>
      <c r="X30" s="1"/>
      <c r="Z30" s="1"/>
      <c r="AA30" s="1"/>
      <c r="AK30" s="15"/>
      <c r="AL30" s="15"/>
    </row>
    <row r="31" spans="1:38" x14ac:dyDescent="0.3">
      <c r="A31" s="6">
        <v>23</v>
      </c>
      <c r="B31" s="1">
        <v>4.6971244144630424E-3</v>
      </c>
      <c r="C31" s="1">
        <v>3.6890987952749158E-3</v>
      </c>
      <c r="E31" s="6"/>
      <c r="F31" s="10"/>
      <c r="G31" s="10"/>
      <c r="H31"/>
      <c r="I31" s="6"/>
      <c r="J31" s="10"/>
      <c r="K31" s="10"/>
      <c r="L31" s="5"/>
      <c r="M31" s="6"/>
      <c r="N31" s="10"/>
      <c r="O31" s="10"/>
      <c r="P31" s="6"/>
      <c r="R31" s="12"/>
      <c r="S31" s="12"/>
      <c r="T31" s="2"/>
      <c r="V31" s="1"/>
      <c r="W31" s="1"/>
      <c r="X31" s="1"/>
      <c r="Z31" s="1"/>
      <c r="AA31" s="1"/>
      <c r="AK31" s="15"/>
      <c r="AL31" s="15"/>
    </row>
    <row r="32" spans="1:38" x14ac:dyDescent="0.3">
      <c r="A32" s="6">
        <v>24</v>
      </c>
      <c r="B32" s="1">
        <v>4.6971244144630424E-3</v>
      </c>
      <c r="C32" s="1">
        <v>3.6890987952749158E-3</v>
      </c>
      <c r="E32" s="6"/>
      <c r="F32" s="10"/>
      <c r="G32" s="10"/>
      <c r="H32"/>
      <c r="I32" s="6"/>
      <c r="J32" s="10"/>
      <c r="K32" s="10"/>
      <c r="L32" s="5"/>
      <c r="M32" s="6"/>
      <c r="N32" s="10"/>
      <c r="O32" s="10"/>
      <c r="P32" s="6"/>
      <c r="R32" s="12"/>
      <c r="S32" s="12"/>
      <c r="T32" s="2"/>
      <c r="V32" s="1"/>
      <c r="W32" s="1"/>
      <c r="X32" s="1"/>
      <c r="Z32" s="1"/>
      <c r="AA32" s="1"/>
      <c r="AK32" s="15"/>
      <c r="AL32" s="15"/>
    </row>
    <row r="33" spans="1:38" x14ac:dyDescent="0.3">
      <c r="A33" s="6">
        <v>25</v>
      </c>
      <c r="B33" s="1">
        <v>4.6971244144630424E-3</v>
      </c>
      <c r="C33" s="1">
        <v>3.6890987952749158E-3</v>
      </c>
      <c r="E33" s="6"/>
      <c r="F33" s="10"/>
      <c r="G33" s="10"/>
      <c r="H33"/>
      <c r="I33" s="6"/>
      <c r="J33" s="10"/>
      <c r="K33" s="10"/>
      <c r="L33" s="5"/>
      <c r="M33" s="6"/>
      <c r="N33" s="10"/>
      <c r="O33" s="10"/>
      <c r="P33" s="6"/>
      <c r="R33" s="12"/>
      <c r="S33" s="12"/>
      <c r="T33" s="2"/>
      <c r="V33" s="1"/>
      <c r="W33" s="1"/>
      <c r="X33" s="1"/>
      <c r="Z33" s="1"/>
      <c r="AA33" s="1"/>
      <c r="AK33" s="15"/>
      <c r="AL33" s="15"/>
    </row>
    <row r="34" spans="1:38" x14ac:dyDescent="0.3">
      <c r="A34" s="6">
        <v>26</v>
      </c>
      <c r="B34" s="1">
        <v>4.6971244144630424E-3</v>
      </c>
      <c r="C34" s="1">
        <v>3.6890987952749158E-3</v>
      </c>
      <c r="E34" s="6"/>
      <c r="F34" s="10"/>
      <c r="G34" s="10"/>
      <c r="H34"/>
      <c r="I34" s="6"/>
      <c r="J34" s="10"/>
      <c r="K34" s="10"/>
      <c r="L34" s="5"/>
      <c r="M34" s="6"/>
      <c r="N34" s="10"/>
      <c r="O34" s="10"/>
      <c r="P34" s="6"/>
      <c r="R34" s="12"/>
      <c r="S34" s="12"/>
      <c r="T34" s="2"/>
      <c r="V34" s="1"/>
      <c r="W34" s="1"/>
      <c r="X34" s="1"/>
      <c r="Z34" s="1"/>
      <c r="AA34" s="1"/>
      <c r="AK34" s="15"/>
      <c r="AL34" s="15"/>
    </row>
    <row r="35" spans="1:38" x14ac:dyDescent="0.3">
      <c r="A35" s="6">
        <v>27</v>
      </c>
      <c r="B35" s="1">
        <v>4.6971244144630424E-3</v>
      </c>
      <c r="C35" s="1">
        <v>3.6890987952749158E-3</v>
      </c>
      <c r="E35" s="6"/>
      <c r="F35" s="10"/>
      <c r="G35" s="10"/>
      <c r="H35"/>
      <c r="I35" s="6"/>
      <c r="J35" s="10"/>
      <c r="K35" s="10"/>
      <c r="L35" s="5"/>
      <c r="M35" s="6"/>
      <c r="N35" s="10"/>
      <c r="O35" s="10"/>
      <c r="P35" s="6"/>
      <c r="R35" s="12"/>
      <c r="S35" s="12"/>
      <c r="T35" s="2"/>
      <c r="V35" s="1"/>
      <c r="W35" s="1"/>
      <c r="X35" s="1"/>
      <c r="Z35" s="1"/>
      <c r="AA35" s="1"/>
      <c r="AK35" s="15"/>
      <c r="AL35" s="15"/>
    </row>
    <row r="36" spans="1:38" x14ac:dyDescent="0.3">
      <c r="A36" s="6">
        <v>28</v>
      </c>
      <c r="B36" s="1">
        <v>4.6971244144630424E-3</v>
      </c>
      <c r="C36" s="1">
        <v>3.6890987952749158E-3</v>
      </c>
      <c r="E36" s="6"/>
      <c r="F36" s="10"/>
      <c r="G36" s="10"/>
      <c r="H36"/>
      <c r="I36" s="6"/>
      <c r="J36" s="10"/>
      <c r="K36" s="10"/>
      <c r="L36" s="5"/>
      <c r="M36" s="6"/>
      <c r="N36" s="10"/>
      <c r="O36" s="10"/>
      <c r="P36" s="6"/>
      <c r="R36" s="12"/>
      <c r="S36" s="12"/>
      <c r="T36" s="2"/>
      <c r="V36" s="1"/>
      <c r="W36" s="1"/>
      <c r="X36" s="1"/>
      <c r="Z36" s="1"/>
      <c r="AA36" s="1"/>
      <c r="AK36" s="15"/>
      <c r="AL36" s="15"/>
    </row>
    <row r="37" spans="1:38" x14ac:dyDescent="0.3">
      <c r="A37" s="6">
        <v>29</v>
      </c>
      <c r="B37" s="1">
        <v>4.6971244144630424E-3</v>
      </c>
      <c r="C37" s="1">
        <v>3.6890987952749158E-3</v>
      </c>
      <c r="E37" s="6"/>
      <c r="F37" s="10"/>
      <c r="G37" s="10"/>
      <c r="H37"/>
      <c r="I37" s="6"/>
      <c r="J37" s="10"/>
      <c r="K37" s="10"/>
      <c r="L37" s="5"/>
      <c r="M37" s="6"/>
      <c r="N37" s="10"/>
      <c r="O37" s="10"/>
      <c r="P37" s="6"/>
      <c r="R37" s="12"/>
      <c r="S37" s="12"/>
      <c r="T37" s="2"/>
      <c r="V37" s="1"/>
      <c r="W37" s="1"/>
      <c r="X37" s="1"/>
      <c r="Z37" s="1"/>
      <c r="AA37" s="1"/>
      <c r="AK37" s="15"/>
      <c r="AL37" s="15"/>
    </row>
    <row r="38" spans="1:38" x14ac:dyDescent="0.3">
      <c r="A38" s="6">
        <v>30</v>
      </c>
      <c r="B38" s="1">
        <v>4.6971244144630424E-3</v>
      </c>
      <c r="C38" s="1">
        <v>3.6890987952749158E-3</v>
      </c>
      <c r="E38" s="6"/>
      <c r="F38" s="10"/>
      <c r="G38" s="10"/>
      <c r="H38"/>
      <c r="I38" s="6"/>
      <c r="J38" s="10"/>
      <c r="K38" s="10"/>
      <c r="L38" s="5"/>
      <c r="M38" s="6"/>
      <c r="N38" s="10"/>
      <c r="O38" s="10"/>
      <c r="P38" s="6"/>
      <c r="R38" s="12"/>
      <c r="S38" s="12"/>
      <c r="T38" s="2"/>
      <c r="V38" s="1"/>
      <c r="W38" s="1"/>
      <c r="X38" s="1"/>
      <c r="Z38" s="1"/>
      <c r="AA38" s="1"/>
      <c r="AK38" s="15"/>
      <c r="AL38" s="15"/>
    </row>
    <row r="39" spans="1:38" x14ac:dyDescent="0.3">
      <c r="A39" s="6">
        <v>31</v>
      </c>
      <c r="B39" s="1">
        <v>4.6971244144630424E-3</v>
      </c>
      <c r="C39" s="1">
        <v>3.6890987952749158E-3</v>
      </c>
      <c r="E39" s="6"/>
      <c r="F39" s="10"/>
      <c r="G39" s="10"/>
      <c r="H39"/>
      <c r="I39" s="6"/>
      <c r="J39" s="10"/>
      <c r="K39" s="10"/>
      <c r="L39" s="5"/>
      <c r="M39" s="6"/>
      <c r="N39" s="10"/>
      <c r="O39" s="10"/>
      <c r="P39" s="6"/>
      <c r="R39" s="12"/>
      <c r="S39" s="12"/>
      <c r="T39" s="2"/>
      <c r="V39" s="1"/>
      <c r="W39" s="1"/>
      <c r="X39" s="1"/>
      <c r="Z39" s="1"/>
      <c r="AA39" s="1"/>
      <c r="AK39" s="15"/>
      <c r="AL39" s="15"/>
    </row>
    <row r="40" spans="1:38" x14ac:dyDescent="0.3">
      <c r="A40" s="6">
        <v>32</v>
      </c>
      <c r="B40" s="1">
        <v>4.6971244144630424E-3</v>
      </c>
      <c r="C40" s="1">
        <v>3.6890987952749158E-3</v>
      </c>
      <c r="E40" s="6"/>
      <c r="F40" s="10"/>
      <c r="G40" s="10"/>
      <c r="H40"/>
      <c r="I40" s="6"/>
      <c r="J40" s="10"/>
      <c r="K40" s="10"/>
      <c r="L40" s="5"/>
      <c r="M40" s="6"/>
      <c r="N40" s="10"/>
      <c r="O40" s="10"/>
      <c r="P40" s="6"/>
      <c r="R40" s="12"/>
      <c r="S40" s="12"/>
      <c r="T40" s="2"/>
      <c r="V40" s="1"/>
      <c r="W40" s="1"/>
      <c r="X40" s="1"/>
      <c r="Z40" s="1"/>
      <c r="AA40" s="1"/>
      <c r="AK40" s="15"/>
      <c r="AL40" s="15"/>
    </row>
    <row r="41" spans="1:38" x14ac:dyDescent="0.3">
      <c r="A41" s="6">
        <v>33</v>
      </c>
      <c r="B41" s="1">
        <v>4.6971244144630424E-3</v>
      </c>
      <c r="C41" s="1">
        <v>3.6890987952749158E-3</v>
      </c>
      <c r="E41" s="6"/>
      <c r="F41" s="10"/>
      <c r="G41" s="10"/>
      <c r="H41"/>
      <c r="I41" s="6"/>
      <c r="J41" s="10"/>
      <c r="K41" s="10"/>
      <c r="L41" s="5"/>
      <c r="M41" s="6"/>
      <c r="N41" s="10"/>
      <c r="O41" s="10"/>
      <c r="P41" s="6"/>
      <c r="R41" s="12"/>
      <c r="S41" s="12"/>
      <c r="T41" s="2"/>
      <c r="V41" s="1"/>
      <c r="W41" s="1"/>
      <c r="X41" s="1"/>
      <c r="Z41" s="1"/>
      <c r="AA41" s="1"/>
      <c r="AK41" s="15"/>
      <c r="AL41" s="15"/>
    </row>
    <row r="42" spans="1:38" x14ac:dyDescent="0.3">
      <c r="A42" s="6">
        <v>34</v>
      </c>
      <c r="B42" s="1">
        <v>4.6971244144630424E-3</v>
      </c>
      <c r="C42" s="1">
        <v>3.6890987952749158E-3</v>
      </c>
      <c r="E42" s="6"/>
      <c r="F42" s="10"/>
      <c r="G42" s="10"/>
      <c r="H42"/>
      <c r="I42" s="6"/>
      <c r="J42" s="10"/>
      <c r="K42" s="10"/>
      <c r="L42" s="5"/>
      <c r="M42" s="6"/>
      <c r="N42" s="10"/>
      <c r="O42" s="10"/>
      <c r="P42" s="6"/>
      <c r="R42" s="12"/>
      <c r="S42" s="12"/>
      <c r="T42" s="2"/>
      <c r="V42" s="1"/>
      <c r="W42" s="1"/>
      <c r="X42" s="1"/>
      <c r="Z42" s="1"/>
      <c r="AA42" s="1"/>
      <c r="AK42" s="15"/>
      <c r="AL42" s="15"/>
    </row>
    <row r="43" spans="1:38" x14ac:dyDescent="0.3">
      <c r="A43" s="6">
        <v>35</v>
      </c>
      <c r="B43" s="1">
        <v>4.6971244144630424E-3</v>
      </c>
      <c r="C43" s="1">
        <v>3.6890987952749158E-3</v>
      </c>
      <c r="E43" s="6"/>
      <c r="F43" s="10"/>
      <c r="G43" s="10"/>
      <c r="H43"/>
      <c r="I43" s="6"/>
      <c r="J43" s="10"/>
      <c r="K43" s="10"/>
      <c r="L43" s="5"/>
      <c r="M43" s="6"/>
      <c r="N43" s="10"/>
      <c r="O43" s="10"/>
      <c r="P43" s="6"/>
      <c r="R43" s="12"/>
      <c r="S43" s="12"/>
      <c r="T43" s="2"/>
      <c r="V43" s="1"/>
      <c r="W43" s="1"/>
      <c r="X43" s="1"/>
      <c r="Z43" s="1"/>
      <c r="AA43" s="1"/>
      <c r="AK43" s="15"/>
      <c r="AL43" s="15"/>
    </row>
    <row r="44" spans="1:38" x14ac:dyDescent="0.3">
      <c r="A44" s="6">
        <v>36</v>
      </c>
      <c r="B44" s="1">
        <v>4.6971244144630424E-3</v>
      </c>
      <c r="C44" s="1">
        <v>3.6890987952749158E-3</v>
      </c>
      <c r="E44" s="6"/>
      <c r="F44" s="10"/>
      <c r="G44" s="10"/>
      <c r="H44"/>
      <c r="I44" s="6"/>
      <c r="J44" s="10"/>
      <c r="K44" s="10"/>
      <c r="L44" s="5"/>
      <c r="M44" s="6"/>
      <c r="N44" s="10"/>
      <c r="O44" s="10"/>
      <c r="P44" s="6"/>
      <c r="R44" s="12"/>
      <c r="S44" s="12"/>
      <c r="T44" s="2"/>
      <c r="V44" s="1"/>
      <c r="W44" s="1"/>
      <c r="X44" s="1"/>
      <c r="Z44" s="1"/>
      <c r="AA44" s="1"/>
      <c r="AK44" s="15"/>
      <c r="AL44" s="15"/>
    </row>
    <row r="45" spans="1:38" x14ac:dyDescent="0.3">
      <c r="A45" s="6">
        <v>37</v>
      </c>
      <c r="B45" s="1">
        <v>4.6971244144630424E-3</v>
      </c>
      <c r="C45" s="1">
        <v>3.6890987952749158E-3</v>
      </c>
      <c r="E45" s="6"/>
      <c r="F45" s="10"/>
      <c r="G45" s="10"/>
      <c r="H45"/>
      <c r="I45" s="6"/>
      <c r="J45" s="10"/>
      <c r="K45" s="10"/>
      <c r="L45" s="5"/>
      <c r="M45" s="6"/>
      <c r="N45" s="10"/>
      <c r="O45" s="10"/>
      <c r="P45" s="6"/>
      <c r="R45" s="12"/>
      <c r="S45" s="12"/>
      <c r="T45" s="2"/>
      <c r="V45" s="1"/>
      <c r="W45" s="1"/>
      <c r="X45" s="1"/>
      <c r="Z45" s="1"/>
      <c r="AA45" s="1"/>
      <c r="AK45" s="15"/>
      <c r="AL45" s="15"/>
    </row>
    <row r="46" spans="1:38" x14ac:dyDescent="0.3">
      <c r="A46" s="6">
        <v>38</v>
      </c>
      <c r="B46" s="1">
        <v>4.6971244144630424E-3</v>
      </c>
      <c r="C46" s="1">
        <v>3.6890987952749158E-3</v>
      </c>
      <c r="E46" s="6"/>
      <c r="F46" s="10"/>
      <c r="G46" s="10"/>
      <c r="H46"/>
      <c r="I46" s="6"/>
      <c r="J46" s="10"/>
      <c r="K46" s="10"/>
      <c r="L46" s="5"/>
      <c r="M46" s="6"/>
      <c r="N46" s="10"/>
      <c r="O46" s="10"/>
      <c r="P46" s="6"/>
      <c r="R46" s="12"/>
      <c r="S46" s="12"/>
      <c r="T46" s="2"/>
      <c r="V46" s="1"/>
      <c r="W46" s="1"/>
      <c r="X46" s="1"/>
      <c r="Z46" s="1"/>
      <c r="AA46" s="1"/>
      <c r="AK46" s="15"/>
      <c r="AL46" s="15"/>
    </row>
    <row r="47" spans="1:38" x14ac:dyDescent="0.3">
      <c r="A47" s="6">
        <v>39</v>
      </c>
      <c r="B47" s="1">
        <v>4.6971244144630424E-3</v>
      </c>
      <c r="C47" s="1">
        <v>3.6890987952749158E-3</v>
      </c>
      <c r="E47" s="6"/>
      <c r="F47" s="10"/>
      <c r="G47" s="10"/>
      <c r="H47"/>
      <c r="I47" s="6"/>
      <c r="J47" s="10"/>
      <c r="K47" s="10"/>
      <c r="L47" s="5"/>
      <c r="M47" s="6"/>
      <c r="N47" s="10"/>
      <c r="O47" s="10"/>
      <c r="P47" s="6"/>
      <c r="R47" s="12"/>
      <c r="S47" s="12"/>
      <c r="T47" s="2"/>
      <c r="V47" s="1"/>
      <c r="W47" s="1"/>
      <c r="X47" s="1"/>
      <c r="Z47" s="1"/>
      <c r="AA47" s="1"/>
      <c r="AK47" s="15"/>
      <c r="AL47" s="15"/>
    </row>
    <row r="48" spans="1:38" x14ac:dyDescent="0.3">
      <c r="A48" s="6">
        <v>40</v>
      </c>
      <c r="B48" s="1">
        <v>4.6971244144630424E-3</v>
      </c>
      <c r="C48" s="1">
        <v>3.6890987952749158E-3</v>
      </c>
      <c r="E48" s="6"/>
      <c r="F48" s="10"/>
      <c r="G48" s="10"/>
      <c r="H48"/>
      <c r="I48" s="6"/>
      <c r="J48" s="10"/>
      <c r="K48" s="10"/>
      <c r="L48" s="5"/>
      <c r="M48" s="6"/>
      <c r="N48" s="10"/>
      <c r="O48" s="10"/>
      <c r="P48" s="6"/>
      <c r="R48" s="12"/>
      <c r="S48" s="12"/>
      <c r="T48" s="2"/>
      <c r="V48" s="1"/>
      <c r="W48" s="1"/>
      <c r="X48" s="1"/>
      <c r="Z48" s="1"/>
      <c r="AA48" s="1"/>
      <c r="AK48" s="15"/>
      <c r="AL48" s="15"/>
    </row>
    <row r="49" spans="1:38" x14ac:dyDescent="0.3">
      <c r="A49" s="6">
        <v>41</v>
      </c>
      <c r="B49" s="1">
        <v>4.6971244144630424E-3</v>
      </c>
      <c r="C49" s="1">
        <v>3.6890987952749158E-3</v>
      </c>
      <c r="E49" s="6"/>
      <c r="F49" s="10"/>
      <c r="G49" s="10"/>
      <c r="H49"/>
      <c r="I49" s="6"/>
      <c r="J49" s="10"/>
      <c r="K49" s="10"/>
      <c r="L49" s="5"/>
      <c r="M49" s="6"/>
      <c r="N49" s="10"/>
      <c r="O49" s="10"/>
      <c r="P49" s="6"/>
      <c r="R49" s="12"/>
      <c r="S49" s="12"/>
      <c r="T49" s="2"/>
      <c r="V49" s="1"/>
      <c r="W49" s="1"/>
      <c r="X49" s="1"/>
      <c r="Z49" s="1"/>
      <c r="AA49" s="1"/>
      <c r="AK49" s="15"/>
      <c r="AL49" s="15"/>
    </row>
    <row r="50" spans="1:38" x14ac:dyDescent="0.3">
      <c r="A50" s="6">
        <v>42</v>
      </c>
      <c r="B50" s="1">
        <v>4.6971244144630424E-3</v>
      </c>
      <c r="C50" s="1">
        <v>3.6890987952749158E-3</v>
      </c>
      <c r="E50" s="6"/>
      <c r="F50" s="10"/>
      <c r="G50" s="10"/>
      <c r="H50"/>
      <c r="I50" s="6"/>
      <c r="J50" s="10"/>
      <c r="K50" s="10"/>
      <c r="L50" s="5"/>
      <c r="M50" s="6"/>
      <c r="N50" s="10"/>
      <c r="O50" s="10"/>
      <c r="P50" s="6"/>
      <c r="R50" s="12"/>
      <c r="S50" s="12"/>
      <c r="T50" s="2"/>
      <c r="V50" s="1"/>
      <c r="W50" s="1"/>
      <c r="X50" s="1"/>
      <c r="Z50" s="1"/>
      <c r="AA50" s="1"/>
      <c r="AK50" s="15"/>
      <c r="AL50" s="15"/>
    </row>
    <row r="51" spans="1:38" x14ac:dyDescent="0.3">
      <c r="A51" s="6">
        <v>43</v>
      </c>
      <c r="B51" s="1">
        <v>4.6971244144630424E-3</v>
      </c>
      <c r="C51" s="1">
        <v>3.6890987952749158E-3</v>
      </c>
      <c r="E51" s="6"/>
      <c r="F51" s="10"/>
      <c r="G51" s="10"/>
      <c r="H51"/>
      <c r="I51" s="6"/>
      <c r="J51" s="10"/>
      <c r="K51" s="10"/>
      <c r="L51" s="5"/>
      <c r="M51" s="6"/>
      <c r="N51" s="10"/>
      <c r="O51" s="10"/>
      <c r="P51" s="6"/>
      <c r="R51" s="12"/>
      <c r="S51" s="12"/>
      <c r="T51" s="2"/>
      <c r="V51" s="1"/>
      <c r="W51" s="1"/>
      <c r="X51" s="1"/>
      <c r="Z51" s="1"/>
      <c r="AA51" s="1"/>
      <c r="AK51" s="15"/>
      <c r="AL51" s="15"/>
    </row>
    <row r="52" spans="1:38" x14ac:dyDescent="0.3">
      <c r="A52" s="6">
        <v>44</v>
      </c>
      <c r="B52" s="1">
        <v>4.6971244144630424E-3</v>
      </c>
      <c r="C52" s="1">
        <v>3.6890987952749158E-3</v>
      </c>
      <c r="E52" s="6"/>
      <c r="F52" s="10"/>
      <c r="G52" s="10"/>
      <c r="H52"/>
      <c r="I52" s="6"/>
      <c r="J52" s="10"/>
      <c r="K52" s="10"/>
      <c r="L52" s="5"/>
      <c r="M52" s="6"/>
      <c r="N52" s="10"/>
      <c r="O52" s="10"/>
      <c r="P52" s="6"/>
      <c r="R52" s="12"/>
      <c r="S52" s="12"/>
      <c r="T52" s="2"/>
      <c r="V52" s="1"/>
      <c r="W52" s="1"/>
      <c r="X52" s="1"/>
      <c r="Z52" s="1"/>
      <c r="AA52" s="1"/>
      <c r="AK52" s="15"/>
      <c r="AL52" s="15"/>
    </row>
    <row r="53" spans="1:38" x14ac:dyDescent="0.3">
      <c r="A53" s="6">
        <v>45</v>
      </c>
      <c r="B53" s="1">
        <v>4.6971244144630424E-3</v>
      </c>
      <c r="C53" s="1">
        <v>3.6890987952749158E-3</v>
      </c>
      <c r="E53" s="6"/>
      <c r="F53" s="10"/>
      <c r="G53" s="10"/>
      <c r="H53"/>
      <c r="I53" s="6"/>
      <c r="J53" s="10"/>
      <c r="K53" s="10"/>
      <c r="L53" s="5"/>
      <c r="M53" s="6"/>
      <c r="N53" s="10"/>
      <c r="O53" s="10"/>
      <c r="P53" s="6"/>
      <c r="R53" s="12"/>
      <c r="S53" s="12"/>
      <c r="T53" s="2"/>
      <c r="V53" s="1"/>
      <c r="W53" s="1"/>
      <c r="X53" s="1"/>
      <c r="Z53" s="1"/>
      <c r="AA53" s="1"/>
      <c r="AK53" s="15"/>
      <c r="AL53" s="15"/>
    </row>
    <row r="54" spans="1:38" x14ac:dyDescent="0.3">
      <c r="A54" s="6">
        <v>46</v>
      </c>
      <c r="B54" s="1">
        <v>4.6971244144630424E-3</v>
      </c>
      <c r="C54" s="1">
        <v>3.6890987952749158E-3</v>
      </c>
      <c r="E54" s="6"/>
      <c r="F54" s="10"/>
      <c r="G54" s="10"/>
      <c r="H54"/>
      <c r="I54" s="6"/>
      <c r="J54" s="10"/>
      <c r="K54" s="10"/>
      <c r="L54" s="5"/>
      <c r="M54" s="6"/>
      <c r="N54" s="10"/>
      <c r="O54" s="10"/>
      <c r="P54" s="6"/>
      <c r="R54" s="12"/>
      <c r="S54" s="12"/>
      <c r="T54" s="2"/>
      <c r="V54" s="1"/>
      <c r="W54" s="1"/>
      <c r="X54" s="1"/>
      <c r="Z54" s="1"/>
      <c r="AA54" s="1"/>
      <c r="AK54" s="15"/>
      <c r="AL54" s="15"/>
    </row>
    <row r="55" spans="1:38" x14ac:dyDescent="0.3">
      <c r="A55" s="6">
        <v>47</v>
      </c>
      <c r="B55" s="1">
        <v>4.6971244144630424E-3</v>
      </c>
      <c r="C55" s="1">
        <v>3.6890987952749158E-3</v>
      </c>
      <c r="E55" s="6"/>
      <c r="F55" s="10"/>
      <c r="G55" s="10"/>
      <c r="H55"/>
      <c r="I55" s="6"/>
      <c r="J55" s="10"/>
      <c r="K55" s="10"/>
      <c r="L55" s="5"/>
      <c r="M55" s="6"/>
      <c r="N55" s="10"/>
      <c r="O55" s="10"/>
      <c r="P55" s="6"/>
      <c r="R55" s="12"/>
      <c r="S55" s="12"/>
      <c r="T55" s="2"/>
      <c r="V55" s="1"/>
      <c r="W55" s="1"/>
      <c r="X55" s="1"/>
      <c r="Z55" s="1"/>
      <c r="AA55" s="1"/>
      <c r="AK55" s="15"/>
      <c r="AL55" s="15"/>
    </row>
    <row r="56" spans="1:38" x14ac:dyDescent="0.3">
      <c r="A56" s="6">
        <v>48</v>
      </c>
      <c r="B56" s="1">
        <v>4.6971244144630424E-3</v>
      </c>
      <c r="C56" s="1">
        <v>3.6890987952749158E-3</v>
      </c>
      <c r="E56" s="6"/>
      <c r="F56" s="10"/>
      <c r="G56" s="10"/>
      <c r="H56"/>
      <c r="I56" s="6"/>
      <c r="J56" s="10"/>
      <c r="K56" s="10"/>
      <c r="L56" s="5"/>
      <c r="M56" s="6"/>
      <c r="N56" s="10"/>
      <c r="O56" s="10"/>
      <c r="P56" s="6"/>
      <c r="R56" s="12"/>
      <c r="S56" s="12"/>
      <c r="T56" s="2"/>
      <c r="V56" s="1"/>
      <c r="W56" s="1"/>
      <c r="X56" s="1"/>
      <c r="Z56" s="1"/>
      <c r="AA56" s="1"/>
      <c r="AK56" s="15"/>
      <c r="AL56" s="15"/>
    </row>
    <row r="57" spans="1:38" x14ac:dyDescent="0.3">
      <c r="A57" s="6">
        <v>49</v>
      </c>
      <c r="B57" s="1">
        <v>4.6971244144630424E-3</v>
      </c>
      <c r="C57" s="1">
        <v>3.6890987952749158E-3</v>
      </c>
      <c r="E57" s="6"/>
      <c r="F57" s="10"/>
      <c r="G57" s="10"/>
      <c r="H57"/>
      <c r="I57" s="6"/>
      <c r="J57" s="10"/>
      <c r="K57" s="10"/>
      <c r="L57" s="5"/>
      <c r="M57" s="6"/>
      <c r="N57" s="10"/>
      <c r="O57" s="10"/>
      <c r="P57" s="6"/>
      <c r="R57" s="12"/>
      <c r="S57" s="12"/>
      <c r="T57" s="2"/>
      <c r="V57" s="1"/>
      <c r="W57" s="1"/>
      <c r="X57" s="1"/>
      <c r="Z57" s="1"/>
      <c r="AA57" s="1"/>
      <c r="AK57" s="15"/>
      <c r="AL57" s="15"/>
    </row>
    <row r="58" spans="1:38" x14ac:dyDescent="0.3">
      <c r="A58" s="6">
        <v>50</v>
      </c>
      <c r="B58" s="1">
        <v>4.6971244144630424E-3</v>
      </c>
      <c r="C58" s="1">
        <v>3.6890987952749158E-3</v>
      </c>
      <c r="E58" s="6"/>
      <c r="F58" s="10"/>
      <c r="G58" s="10"/>
      <c r="H58"/>
      <c r="I58" s="6"/>
      <c r="J58" s="10"/>
      <c r="K58" s="10"/>
      <c r="L58" s="5"/>
      <c r="M58" s="6"/>
      <c r="N58" s="10"/>
      <c r="O58" s="10"/>
      <c r="P58" s="6"/>
      <c r="R58" s="12"/>
      <c r="S58" s="12"/>
      <c r="T58" s="2"/>
      <c r="V58" s="1"/>
      <c r="W58" s="1"/>
      <c r="X58" s="1"/>
      <c r="Z58" s="1"/>
      <c r="AA58" s="1"/>
      <c r="AK58" s="15"/>
      <c r="AL58" s="15"/>
    </row>
    <row r="59" spans="1:38" x14ac:dyDescent="0.3">
      <c r="A59" s="6">
        <v>51</v>
      </c>
      <c r="B59" s="1">
        <v>4.6971244144630424E-3</v>
      </c>
      <c r="C59" s="1">
        <v>3.6890987952749158E-3</v>
      </c>
      <c r="E59" s="6"/>
      <c r="F59" s="10"/>
      <c r="G59" s="10"/>
      <c r="H59"/>
      <c r="I59" s="6"/>
      <c r="J59" s="10"/>
      <c r="K59" s="10"/>
      <c r="L59" s="5"/>
      <c r="M59" s="6"/>
      <c r="N59" s="10"/>
      <c r="O59" s="10"/>
      <c r="P59" s="6"/>
      <c r="R59" s="12"/>
      <c r="S59" s="12"/>
      <c r="T59" s="2"/>
      <c r="V59" s="1"/>
      <c r="W59" s="1"/>
      <c r="X59" s="1"/>
      <c r="Z59" s="1"/>
      <c r="AA59" s="1"/>
      <c r="AK59" s="15"/>
      <c r="AL59" s="15"/>
    </row>
    <row r="60" spans="1:38" x14ac:dyDescent="0.3">
      <c r="A60" s="6">
        <v>52</v>
      </c>
      <c r="B60" s="1">
        <v>4.6971244144630424E-3</v>
      </c>
      <c r="C60" s="1">
        <v>3.6890987952749158E-3</v>
      </c>
      <c r="E60" s="6"/>
      <c r="F60" s="10"/>
      <c r="G60" s="10"/>
      <c r="H60"/>
      <c r="I60" s="6"/>
      <c r="J60" s="10"/>
      <c r="K60" s="10"/>
      <c r="L60" s="5"/>
      <c r="M60" s="6"/>
      <c r="N60" s="10"/>
      <c r="O60" s="10"/>
      <c r="P60" s="6"/>
      <c r="R60" s="12"/>
      <c r="S60" s="12"/>
      <c r="T60" s="2"/>
      <c r="V60" s="1"/>
      <c r="W60" s="1"/>
      <c r="X60" s="1"/>
      <c r="Z60" s="1"/>
      <c r="AA60" s="1"/>
      <c r="AK60" s="15"/>
      <c r="AL60" s="15"/>
    </row>
    <row r="61" spans="1:38" x14ac:dyDescent="0.3">
      <c r="A61" s="6">
        <v>53</v>
      </c>
      <c r="B61" s="1">
        <v>4.6971244144630424E-3</v>
      </c>
      <c r="C61" s="1">
        <v>3.6890987952749158E-3</v>
      </c>
      <c r="E61" s="6"/>
      <c r="F61" s="10"/>
      <c r="G61" s="10"/>
      <c r="H61"/>
      <c r="I61" s="6"/>
      <c r="J61" s="10"/>
      <c r="K61" s="10"/>
      <c r="L61" s="5"/>
      <c r="M61" s="6"/>
      <c r="N61" s="10"/>
      <c r="O61" s="10"/>
      <c r="P61" s="6"/>
      <c r="R61" s="12"/>
      <c r="S61" s="12"/>
      <c r="T61" s="2"/>
      <c r="V61" s="1"/>
      <c r="W61" s="1"/>
      <c r="X61" s="1"/>
      <c r="Z61" s="1"/>
      <c r="AA61" s="1"/>
      <c r="AK61" s="15"/>
      <c r="AL61" s="15"/>
    </row>
    <row r="62" spans="1:38" x14ac:dyDescent="0.3">
      <c r="A62" s="6">
        <v>54</v>
      </c>
      <c r="B62" s="1">
        <v>4.6971244144630424E-3</v>
      </c>
      <c r="C62" s="1">
        <v>3.6890987952749158E-3</v>
      </c>
      <c r="E62" s="6"/>
      <c r="F62" s="10"/>
      <c r="G62" s="10"/>
      <c r="H62"/>
      <c r="I62" s="6"/>
      <c r="J62" s="10"/>
      <c r="K62" s="10"/>
      <c r="L62" s="5"/>
      <c r="M62" s="6"/>
      <c r="N62" s="10"/>
      <c r="O62" s="10"/>
      <c r="P62" s="6"/>
      <c r="R62" s="12"/>
      <c r="S62" s="12"/>
      <c r="T62" s="2"/>
      <c r="V62" s="1"/>
      <c r="W62" s="1"/>
      <c r="X62" s="1"/>
      <c r="Z62" s="1"/>
      <c r="AA62" s="1"/>
      <c r="AK62" s="15"/>
      <c r="AL62" s="15"/>
    </row>
    <row r="63" spans="1:38" x14ac:dyDescent="0.3">
      <c r="A63" s="6">
        <v>55</v>
      </c>
      <c r="B63" s="1">
        <v>4.6971244144630424E-3</v>
      </c>
      <c r="C63" s="1">
        <v>3.6890987952749158E-3</v>
      </c>
      <c r="E63" s="6"/>
      <c r="F63" s="10"/>
      <c r="G63" s="10"/>
      <c r="H63"/>
      <c r="I63" s="6"/>
      <c r="J63" s="10"/>
      <c r="K63" s="10"/>
      <c r="L63" s="5"/>
      <c r="M63" s="6"/>
      <c r="N63" s="10"/>
      <c r="O63" s="10"/>
      <c r="P63" s="6"/>
      <c r="R63" s="12"/>
      <c r="S63" s="12"/>
      <c r="T63" s="2"/>
      <c r="V63" s="1"/>
      <c r="W63" s="1"/>
      <c r="X63" s="1"/>
      <c r="Z63" s="1"/>
      <c r="AA63" s="1"/>
      <c r="AK63" s="15"/>
      <c r="AL63" s="15"/>
    </row>
    <row r="64" spans="1:38" x14ac:dyDescent="0.3">
      <c r="A64" s="6">
        <v>56</v>
      </c>
      <c r="B64" s="1">
        <v>4.6971244144630424E-3</v>
      </c>
      <c r="C64" s="1">
        <v>3.6890987952749158E-3</v>
      </c>
      <c r="E64" s="6"/>
      <c r="F64" s="10"/>
      <c r="G64" s="10"/>
      <c r="H64"/>
      <c r="I64" s="6"/>
      <c r="J64" s="10"/>
      <c r="K64" s="10"/>
      <c r="L64" s="5"/>
      <c r="M64" s="6"/>
      <c r="N64" s="10"/>
      <c r="O64" s="10"/>
      <c r="P64" s="6"/>
      <c r="R64" s="12"/>
      <c r="S64" s="12"/>
      <c r="T64" s="2"/>
      <c r="V64" s="1"/>
      <c r="W64" s="1"/>
      <c r="X64" s="1"/>
      <c r="Z64" s="1"/>
      <c r="AA64" s="1"/>
      <c r="AK64" s="15"/>
      <c r="AL64" s="15"/>
    </row>
    <row r="65" spans="1:38" x14ac:dyDescent="0.3">
      <c r="A65" s="6">
        <v>57</v>
      </c>
      <c r="B65" s="1">
        <v>4.6971244144630424E-3</v>
      </c>
      <c r="C65" s="1">
        <v>3.6890987952749158E-3</v>
      </c>
      <c r="E65" s="6"/>
      <c r="F65" s="10"/>
      <c r="G65" s="10"/>
      <c r="H65"/>
      <c r="I65" s="6"/>
      <c r="J65" s="10"/>
      <c r="K65" s="10"/>
      <c r="L65" s="5"/>
      <c r="M65" s="6"/>
      <c r="N65" s="10"/>
      <c r="O65" s="10"/>
      <c r="P65" s="6"/>
      <c r="R65" s="12"/>
      <c r="S65" s="12"/>
      <c r="T65" s="2"/>
      <c r="V65" s="1"/>
      <c r="W65" s="1"/>
      <c r="X65" s="1"/>
      <c r="Z65" s="1"/>
      <c r="AA65" s="1"/>
      <c r="AK65" s="15"/>
      <c r="AL65" s="15"/>
    </row>
    <row r="66" spans="1:38" x14ac:dyDescent="0.3">
      <c r="A66" s="6">
        <v>58</v>
      </c>
      <c r="B66" s="1">
        <v>4.6971244144630424E-3</v>
      </c>
      <c r="C66" s="1">
        <v>3.6890987952749158E-3</v>
      </c>
      <c r="E66" s="6"/>
      <c r="F66" s="10"/>
      <c r="G66" s="10"/>
      <c r="H66"/>
      <c r="I66" s="6"/>
      <c r="J66" s="10"/>
      <c r="K66" s="10"/>
      <c r="L66" s="5"/>
      <c r="M66" s="6"/>
      <c r="N66" s="10"/>
      <c r="O66" s="10"/>
      <c r="P66" s="6"/>
      <c r="R66" s="12"/>
      <c r="S66" s="12"/>
      <c r="T66" s="2"/>
      <c r="V66" s="1"/>
      <c r="W66" s="1"/>
      <c r="X66" s="1"/>
      <c r="Z66" s="1"/>
      <c r="AA66" s="1"/>
      <c r="AK66" s="15"/>
      <c r="AL66" s="15"/>
    </row>
    <row r="67" spans="1:38" x14ac:dyDescent="0.3">
      <c r="A67" s="6">
        <v>59</v>
      </c>
      <c r="B67" s="1">
        <v>4.6971244144630424E-3</v>
      </c>
      <c r="C67" s="1">
        <v>3.6890987952749158E-3</v>
      </c>
      <c r="E67" s="6"/>
      <c r="F67" s="10"/>
      <c r="G67" s="10"/>
      <c r="H67"/>
      <c r="I67" s="6"/>
      <c r="J67" s="10"/>
      <c r="K67" s="10"/>
      <c r="L67" s="5"/>
      <c r="M67" s="6"/>
      <c r="N67" s="10"/>
      <c r="O67" s="10"/>
      <c r="P67" s="6"/>
      <c r="R67" s="12"/>
      <c r="S67" s="12"/>
      <c r="T67" s="2"/>
      <c r="V67" s="1"/>
      <c r="W67" s="1"/>
      <c r="X67" s="1"/>
      <c r="Z67" s="1"/>
      <c r="AA67" s="1"/>
      <c r="AK67" s="15"/>
      <c r="AL67" s="15"/>
    </row>
    <row r="68" spans="1:38" x14ac:dyDescent="0.3">
      <c r="A68" s="6">
        <v>60</v>
      </c>
      <c r="B68" s="1">
        <v>4.6971244144630424E-3</v>
      </c>
      <c r="C68" s="1">
        <v>3.6890987952749158E-3</v>
      </c>
      <c r="E68" s="6"/>
      <c r="F68" s="10"/>
      <c r="G68" s="10"/>
      <c r="H68"/>
      <c r="I68" s="6"/>
      <c r="J68" s="10"/>
      <c r="K68" s="10"/>
      <c r="L68" s="5"/>
      <c r="M68" s="6"/>
      <c r="N68" s="10"/>
      <c r="O68" s="10"/>
      <c r="P68" s="6"/>
      <c r="R68" s="12"/>
      <c r="S68" s="12"/>
      <c r="T68" s="2"/>
      <c r="V68" s="1"/>
      <c r="W68" s="1"/>
      <c r="X68" s="1"/>
      <c r="Z68" s="1"/>
      <c r="AA68" s="1"/>
      <c r="AK68" s="15"/>
      <c r="AL68" s="15"/>
    </row>
    <row r="69" spans="1:38" x14ac:dyDescent="0.3">
      <c r="A69" s="6">
        <v>61</v>
      </c>
      <c r="B69" s="1">
        <v>4.6971244144630424E-3</v>
      </c>
      <c r="C69" s="1">
        <v>3.6890987952749158E-3</v>
      </c>
      <c r="E69" s="6"/>
      <c r="F69" s="10"/>
      <c r="G69" s="10"/>
      <c r="H69"/>
      <c r="I69" s="6"/>
      <c r="J69" s="10"/>
      <c r="K69" s="10"/>
      <c r="L69" s="5"/>
      <c r="M69" s="6"/>
      <c r="N69" s="10"/>
      <c r="O69" s="10"/>
      <c r="P69" s="6"/>
      <c r="R69" s="12"/>
      <c r="S69" s="12"/>
      <c r="T69" s="2"/>
      <c r="V69" s="1"/>
      <c r="W69" s="1"/>
      <c r="X69" s="1"/>
      <c r="Z69" s="1"/>
      <c r="AA69" s="1"/>
      <c r="AK69" s="15"/>
      <c r="AL69" s="15"/>
    </row>
    <row r="70" spans="1:38" x14ac:dyDescent="0.3">
      <c r="A70" s="6">
        <v>62</v>
      </c>
      <c r="B70" s="1">
        <v>4.6971244144630424E-3</v>
      </c>
      <c r="C70" s="1">
        <v>3.6890987952749158E-3</v>
      </c>
      <c r="E70" s="6"/>
      <c r="F70" s="10"/>
      <c r="G70" s="10"/>
      <c r="H70"/>
      <c r="I70" s="6"/>
      <c r="J70" s="10"/>
      <c r="K70" s="10"/>
      <c r="L70" s="5"/>
      <c r="M70" s="6"/>
      <c r="N70" s="10"/>
      <c r="O70" s="10"/>
      <c r="P70" s="6"/>
      <c r="R70" s="12"/>
      <c r="S70" s="12"/>
      <c r="T70" s="2"/>
      <c r="V70" s="1"/>
      <c r="W70" s="1"/>
      <c r="X70" s="1"/>
      <c r="Z70" s="1"/>
      <c r="AA70" s="1"/>
      <c r="AK70" s="15"/>
      <c r="AL70" s="15"/>
    </row>
    <row r="71" spans="1:38" x14ac:dyDescent="0.3">
      <c r="A71" s="6">
        <v>63</v>
      </c>
      <c r="B71" s="1">
        <v>4.6971244144630424E-3</v>
      </c>
      <c r="C71" s="1">
        <v>3.6890987952749158E-3</v>
      </c>
      <c r="E71" s="6"/>
      <c r="F71" s="10"/>
      <c r="G71" s="10"/>
      <c r="H71"/>
      <c r="I71" s="6"/>
      <c r="J71" s="10"/>
      <c r="K71" s="10"/>
      <c r="L71" s="5"/>
      <c r="M71" s="6"/>
      <c r="N71" s="10"/>
      <c r="O71" s="10"/>
      <c r="P71" s="6"/>
      <c r="R71" s="12"/>
      <c r="S71" s="12"/>
      <c r="T71" s="2"/>
      <c r="V71" s="1"/>
      <c r="W71" s="1"/>
      <c r="X71" s="1"/>
      <c r="Z71" s="1"/>
      <c r="AA71" s="1"/>
      <c r="AK71" s="15"/>
      <c r="AL71" s="15"/>
    </row>
    <row r="72" spans="1:38" x14ac:dyDescent="0.3">
      <c r="A72" s="6">
        <v>64</v>
      </c>
      <c r="B72" s="1">
        <v>4.6971244144630424E-3</v>
      </c>
      <c r="C72" s="1">
        <v>3.6890987952749158E-3</v>
      </c>
      <c r="E72" s="6"/>
      <c r="F72" s="10"/>
      <c r="G72" s="10"/>
      <c r="H72"/>
      <c r="I72" s="6"/>
      <c r="J72" s="10"/>
      <c r="K72" s="10"/>
      <c r="L72" s="5"/>
      <c r="M72" s="6"/>
      <c r="N72" s="10"/>
      <c r="O72" s="10"/>
      <c r="P72" s="6"/>
      <c r="R72" s="12"/>
      <c r="S72" s="12"/>
      <c r="T72" s="2"/>
      <c r="V72" s="1"/>
      <c r="W72" s="1"/>
      <c r="X72" s="1"/>
      <c r="Z72" s="1"/>
      <c r="AA72" s="1"/>
      <c r="AK72" s="15"/>
      <c r="AL72" s="15"/>
    </row>
    <row r="73" spans="1:38" x14ac:dyDescent="0.3">
      <c r="A73" s="6">
        <v>65</v>
      </c>
      <c r="B73" s="1">
        <v>4.6971244144630424E-3</v>
      </c>
      <c r="C73" s="1">
        <v>3.6890987952749158E-3</v>
      </c>
      <c r="E73" s="6"/>
      <c r="F73" s="10"/>
      <c r="G73" s="10"/>
      <c r="H73"/>
      <c r="I73" s="6"/>
      <c r="J73" s="10"/>
      <c r="K73" s="10"/>
      <c r="L73" s="5"/>
      <c r="M73" s="6"/>
      <c r="N73" s="10"/>
      <c r="O73" s="10"/>
      <c r="P73" s="6"/>
      <c r="R73" s="12"/>
      <c r="S73" s="12"/>
      <c r="T73" s="2"/>
      <c r="V73" s="1"/>
      <c r="W73" s="1"/>
      <c r="X73" s="1"/>
      <c r="Z73" s="1"/>
      <c r="AA73" s="1"/>
      <c r="AK73" s="15"/>
      <c r="AL73" s="15"/>
    </row>
    <row r="74" spans="1:38" x14ac:dyDescent="0.3">
      <c r="A74" s="6">
        <v>66</v>
      </c>
      <c r="B74" s="1">
        <v>4.6971244144630424E-3</v>
      </c>
      <c r="C74" s="1">
        <v>3.6890987952749158E-3</v>
      </c>
      <c r="E74" s="6"/>
      <c r="F74" s="10"/>
      <c r="G74" s="10"/>
      <c r="H74"/>
      <c r="I74" s="6"/>
      <c r="J74" s="10"/>
      <c r="K74" s="10"/>
      <c r="L74" s="5"/>
      <c r="M74" s="6"/>
      <c r="N74" s="10"/>
      <c r="O74" s="10"/>
      <c r="P74" s="6"/>
      <c r="R74" s="12"/>
      <c r="S74" s="12"/>
      <c r="T74" s="2"/>
      <c r="V74" s="1"/>
      <c r="W74" s="1"/>
      <c r="X74" s="1"/>
      <c r="Z74" s="1"/>
      <c r="AA74" s="1"/>
      <c r="AK74" s="15"/>
      <c r="AL74" s="15"/>
    </row>
    <row r="75" spans="1:38" x14ac:dyDescent="0.3">
      <c r="A75" s="6">
        <v>67</v>
      </c>
      <c r="B75" s="1">
        <v>4.6971244144630424E-3</v>
      </c>
      <c r="C75" s="1">
        <v>3.6890987952749158E-3</v>
      </c>
      <c r="E75" s="6"/>
      <c r="F75" s="10"/>
      <c r="G75" s="10"/>
      <c r="H75"/>
      <c r="I75" s="6"/>
      <c r="J75" s="10"/>
      <c r="K75" s="10"/>
      <c r="L75" s="5"/>
      <c r="M75" s="6"/>
      <c r="N75" s="10"/>
      <c r="O75" s="10"/>
      <c r="P75" s="6"/>
      <c r="R75" s="12"/>
      <c r="S75" s="12"/>
      <c r="T75" s="2"/>
      <c r="V75" s="1"/>
      <c r="W75" s="1"/>
      <c r="X75" s="1"/>
      <c r="Z75" s="1"/>
      <c r="AA75" s="1"/>
      <c r="AK75" s="15"/>
      <c r="AL75" s="15"/>
    </row>
    <row r="76" spans="1:38" x14ac:dyDescent="0.3">
      <c r="A76" s="6">
        <v>68</v>
      </c>
      <c r="B76" s="1">
        <v>4.6971244144630424E-3</v>
      </c>
      <c r="C76" s="1">
        <v>3.6890987952749158E-3</v>
      </c>
      <c r="E76" s="6"/>
      <c r="F76" s="10"/>
      <c r="G76" s="10"/>
      <c r="H76"/>
      <c r="I76" s="6"/>
      <c r="J76" s="10"/>
      <c r="K76" s="10"/>
      <c r="L76" s="5"/>
      <c r="M76" s="6"/>
      <c r="N76" s="10"/>
      <c r="O76" s="10"/>
      <c r="P76" s="6"/>
      <c r="R76" s="12"/>
      <c r="S76" s="12"/>
      <c r="T76" s="2"/>
      <c r="V76" s="1"/>
      <c r="W76" s="1"/>
      <c r="X76" s="1"/>
      <c r="Z76" s="1"/>
      <c r="AA76" s="1"/>
      <c r="AK76" s="15"/>
      <c r="AL76" s="15"/>
    </row>
    <row r="77" spans="1:38" x14ac:dyDescent="0.3">
      <c r="A77" s="6">
        <v>69</v>
      </c>
      <c r="B77" s="1">
        <v>4.6971244144630424E-3</v>
      </c>
      <c r="C77" s="1">
        <v>3.6890987952749158E-3</v>
      </c>
      <c r="E77" s="6"/>
      <c r="F77" s="10"/>
      <c r="G77" s="10"/>
      <c r="H77"/>
      <c r="I77" s="6"/>
      <c r="J77" s="10"/>
      <c r="K77" s="10"/>
      <c r="L77" s="5"/>
      <c r="M77" s="6"/>
      <c r="N77" s="10"/>
      <c r="O77" s="10"/>
      <c r="P77" s="6"/>
      <c r="R77" s="12"/>
      <c r="S77" s="12"/>
      <c r="T77" s="2"/>
      <c r="V77" s="1"/>
      <c r="W77" s="1"/>
      <c r="X77" s="1"/>
      <c r="Z77" s="1"/>
      <c r="AA77" s="1"/>
      <c r="AK77" s="15"/>
      <c r="AL77" s="15"/>
    </row>
    <row r="78" spans="1:38" x14ac:dyDescent="0.3">
      <c r="A78" s="6">
        <v>70</v>
      </c>
      <c r="B78" s="1">
        <v>4.6971244144630424E-3</v>
      </c>
      <c r="C78" s="1">
        <v>3.6890987952749158E-3</v>
      </c>
      <c r="E78" s="6"/>
      <c r="F78" s="10"/>
      <c r="G78" s="10"/>
      <c r="H78"/>
      <c r="I78" s="6"/>
      <c r="J78" s="10"/>
      <c r="K78" s="10"/>
      <c r="L78" s="5"/>
      <c r="M78" s="6"/>
      <c r="N78" s="10"/>
      <c r="O78" s="10"/>
      <c r="P78" s="6"/>
      <c r="R78" s="12"/>
      <c r="S78" s="12"/>
      <c r="T78" s="2"/>
      <c r="V78" s="1"/>
      <c r="W78" s="1"/>
      <c r="X78" s="1"/>
      <c r="Z78" s="1"/>
      <c r="AA78" s="1"/>
      <c r="AK78" s="15"/>
      <c r="AL78" s="15"/>
    </row>
    <row r="79" spans="1:38" x14ac:dyDescent="0.3">
      <c r="A79" s="6">
        <v>71</v>
      </c>
      <c r="B79" s="1">
        <v>4.6971244144630424E-3</v>
      </c>
      <c r="C79" s="1">
        <v>3.6890987952749158E-3</v>
      </c>
      <c r="E79" s="6"/>
      <c r="F79" s="10"/>
      <c r="G79" s="10"/>
      <c r="H79"/>
      <c r="I79" s="6"/>
      <c r="J79" s="10"/>
      <c r="K79" s="10"/>
      <c r="L79" s="5"/>
      <c r="M79" s="6"/>
      <c r="N79" s="10"/>
      <c r="O79" s="10"/>
      <c r="P79" s="6"/>
      <c r="R79" s="12"/>
      <c r="S79" s="12"/>
      <c r="T79" s="2"/>
      <c r="V79" s="1"/>
      <c r="W79" s="1"/>
      <c r="X79" s="1"/>
      <c r="Z79" s="1"/>
      <c r="AA79" s="1"/>
      <c r="AK79" s="15"/>
      <c r="AL79" s="15"/>
    </row>
    <row r="80" spans="1:38" x14ac:dyDescent="0.3">
      <c r="A80" s="6">
        <v>72</v>
      </c>
      <c r="B80" s="1">
        <v>4.6971244144630424E-3</v>
      </c>
      <c r="C80" s="1">
        <v>3.6890987952749158E-3</v>
      </c>
      <c r="E80" s="6"/>
      <c r="F80" s="10"/>
      <c r="G80" s="10"/>
      <c r="H80"/>
      <c r="I80" s="6"/>
      <c r="J80" s="10"/>
      <c r="K80" s="10"/>
      <c r="L80" s="5"/>
      <c r="M80" s="6"/>
      <c r="N80" s="10"/>
      <c r="O80" s="10"/>
      <c r="P80" s="6"/>
      <c r="R80" s="12"/>
      <c r="S80" s="12"/>
      <c r="T80" s="2"/>
      <c r="V80" s="1"/>
      <c r="W80" s="1"/>
      <c r="X80" s="1"/>
      <c r="Z80" s="1"/>
      <c r="AA80" s="1"/>
      <c r="AK80" s="15"/>
      <c r="AL80" s="15"/>
    </row>
    <row r="81" spans="1:38" x14ac:dyDescent="0.3">
      <c r="A81" s="6">
        <v>73</v>
      </c>
      <c r="B81" s="1">
        <v>4.6971244144630424E-3</v>
      </c>
      <c r="C81" s="1">
        <v>3.6890987952749158E-3</v>
      </c>
      <c r="E81" s="6"/>
      <c r="F81" s="10"/>
      <c r="G81" s="10"/>
      <c r="H81"/>
      <c r="I81" s="6"/>
      <c r="J81" s="10"/>
      <c r="K81" s="10"/>
      <c r="L81" s="5"/>
      <c r="M81" s="6"/>
      <c r="N81" s="10"/>
      <c r="O81" s="10"/>
      <c r="P81" s="6"/>
      <c r="R81" s="12"/>
      <c r="S81" s="12"/>
      <c r="T81" s="2"/>
      <c r="V81" s="1"/>
      <c r="W81" s="1"/>
      <c r="X81" s="1"/>
      <c r="Z81" s="1"/>
      <c r="AA81" s="1"/>
      <c r="AK81" s="15"/>
      <c r="AL81" s="15"/>
    </row>
    <row r="82" spans="1:38" x14ac:dyDescent="0.3">
      <c r="A82" s="6">
        <v>74</v>
      </c>
      <c r="B82" s="1">
        <v>4.6971244144630424E-3</v>
      </c>
      <c r="C82" s="1">
        <v>3.6890987952749158E-3</v>
      </c>
      <c r="E82" s="6"/>
      <c r="F82" s="10"/>
      <c r="G82" s="10"/>
      <c r="H82"/>
      <c r="I82" s="6"/>
      <c r="J82" s="10"/>
      <c r="K82" s="10"/>
      <c r="L82" s="5"/>
      <c r="M82" s="6"/>
      <c r="N82" s="10"/>
      <c r="O82" s="10"/>
      <c r="P82" s="6"/>
      <c r="R82" s="12"/>
      <c r="S82" s="12"/>
      <c r="T82" s="2"/>
      <c r="V82" s="1"/>
      <c r="W82" s="1"/>
      <c r="X82" s="1"/>
      <c r="Z82" s="1"/>
      <c r="AA82" s="1"/>
      <c r="AK82" s="15"/>
      <c r="AL82" s="15"/>
    </row>
    <row r="83" spans="1:38" x14ac:dyDescent="0.3">
      <c r="A83" s="6">
        <v>75</v>
      </c>
      <c r="B83" s="1">
        <v>4.6971244144630424E-3</v>
      </c>
      <c r="C83" s="1">
        <v>3.6890987952749158E-3</v>
      </c>
      <c r="E83" s="6"/>
      <c r="F83" s="10"/>
      <c r="G83" s="10"/>
      <c r="H83"/>
      <c r="I83" s="6"/>
      <c r="J83" s="10"/>
      <c r="K83" s="10"/>
      <c r="L83" s="5"/>
      <c r="M83" s="6"/>
      <c r="N83" s="10"/>
      <c r="O83" s="10"/>
      <c r="P83" s="6"/>
      <c r="R83" s="12"/>
      <c r="S83" s="12"/>
      <c r="T83" s="2"/>
      <c r="V83" s="1"/>
      <c r="W83" s="1"/>
      <c r="X83" s="1"/>
      <c r="Z83" s="1"/>
      <c r="AA83" s="1"/>
      <c r="AK83" s="15"/>
      <c r="AL83" s="15"/>
    </row>
    <row r="84" spans="1:38" x14ac:dyDescent="0.3">
      <c r="A84" s="6">
        <v>76</v>
      </c>
      <c r="B84" s="1">
        <v>4.6971244144630424E-3</v>
      </c>
      <c r="C84" s="1">
        <v>3.6890987952749158E-3</v>
      </c>
      <c r="E84" s="6"/>
      <c r="F84" s="10"/>
      <c r="G84" s="10"/>
      <c r="H84"/>
      <c r="I84" s="6"/>
      <c r="J84" s="10"/>
      <c r="K84" s="10"/>
      <c r="L84" s="5"/>
      <c r="M84" s="6"/>
      <c r="N84" s="10"/>
      <c r="O84" s="10"/>
      <c r="P84" s="6"/>
      <c r="R84" s="12"/>
      <c r="S84" s="12"/>
      <c r="T84" s="2"/>
      <c r="V84" s="1"/>
      <c r="W84" s="1"/>
      <c r="X84" s="1"/>
      <c r="Z84" s="1"/>
      <c r="AA84" s="1"/>
      <c r="AK84" s="15"/>
      <c r="AL84" s="15"/>
    </row>
    <row r="85" spans="1:38" x14ac:dyDescent="0.3">
      <c r="A85" s="6">
        <v>77</v>
      </c>
      <c r="B85" s="1">
        <v>4.6971244144630424E-3</v>
      </c>
      <c r="C85" s="1">
        <v>3.6890987952749158E-3</v>
      </c>
      <c r="E85" s="6"/>
      <c r="F85" s="10"/>
      <c r="G85" s="10"/>
      <c r="H85"/>
      <c r="I85" s="6"/>
      <c r="J85" s="10"/>
      <c r="K85" s="10"/>
      <c r="L85" s="5"/>
      <c r="M85" s="6"/>
      <c r="N85" s="10"/>
      <c r="O85" s="10"/>
      <c r="P85" s="6"/>
      <c r="R85" s="12"/>
      <c r="S85" s="12"/>
      <c r="T85" s="2"/>
      <c r="V85" s="1"/>
      <c r="W85" s="1"/>
      <c r="X85" s="1"/>
      <c r="Z85" s="1"/>
      <c r="AA85" s="1"/>
      <c r="AK85" s="15"/>
      <c r="AL85" s="15"/>
    </row>
    <row r="86" spans="1:38" x14ac:dyDescent="0.3">
      <c r="A86" s="6">
        <v>78</v>
      </c>
      <c r="B86" s="1">
        <v>4.6971244144630424E-3</v>
      </c>
      <c r="C86" s="1">
        <v>3.6890987952749158E-3</v>
      </c>
      <c r="E86" s="6"/>
      <c r="F86" s="10"/>
      <c r="G86" s="10"/>
      <c r="H86"/>
      <c r="I86" s="6"/>
      <c r="J86" s="10"/>
      <c r="K86" s="10"/>
      <c r="L86" s="5"/>
      <c r="M86" s="6"/>
      <c r="N86" s="10"/>
      <c r="O86" s="10"/>
      <c r="P86" s="6"/>
      <c r="R86" s="12"/>
      <c r="S86" s="12"/>
      <c r="T86" s="2"/>
      <c r="V86" s="1"/>
      <c r="W86" s="1"/>
      <c r="X86" s="1"/>
      <c r="Z86" s="1"/>
      <c r="AA86" s="1"/>
      <c r="AK86" s="15"/>
      <c r="AL86" s="15"/>
    </row>
    <row r="87" spans="1:38" x14ac:dyDescent="0.3">
      <c r="A87" s="6">
        <v>79</v>
      </c>
      <c r="B87" s="1">
        <v>4.6971244144630424E-3</v>
      </c>
      <c r="C87" s="1">
        <v>3.6890987952749158E-3</v>
      </c>
      <c r="E87" s="6"/>
      <c r="F87" s="10"/>
      <c r="G87" s="10"/>
      <c r="H87"/>
      <c r="I87" s="6"/>
      <c r="J87" s="10"/>
      <c r="K87" s="10"/>
      <c r="L87" s="5"/>
      <c r="M87" s="6"/>
      <c r="N87" s="10"/>
      <c r="O87" s="10"/>
      <c r="P87" s="6"/>
      <c r="R87" s="12"/>
      <c r="S87" s="12"/>
      <c r="T87" s="2"/>
      <c r="V87" s="1"/>
      <c r="W87" s="1"/>
      <c r="X87" s="1"/>
      <c r="Z87" s="1"/>
      <c r="AA87" s="1"/>
      <c r="AK87" s="15"/>
      <c r="AL87" s="15"/>
    </row>
    <row r="88" spans="1:38" x14ac:dyDescent="0.3">
      <c r="A88" s="6">
        <v>80</v>
      </c>
      <c r="B88" s="1">
        <v>4.6971244144630424E-3</v>
      </c>
      <c r="C88" s="1">
        <v>3.6890987952749158E-3</v>
      </c>
      <c r="E88" s="6"/>
      <c r="F88" s="10"/>
      <c r="G88" s="10"/>
      <c r="H88"/>
      <c r="I88" s="6"/>
      <c r="J88" s="10"/>
      <c r="K88" s="10"/>
      <c r="L88" s="5"/>
      <c r="M88" s="6"/>
      <c r="N88" s="10"/>
      <c r="O88" s="10"/>
      <c r="P88" s="6"/>
      <c r="R88" s="12"/>
      <c r="S88" s="12"/>
      <c r="T88" s="2"/>
      <c r="V88" s="1"/>
      <c r="W88" s="1"/>
      <c r="X88" s="1"/>
      <c r="Z88" s="1"/>
      <c r="AA88" s="1"/>
      <c r="AK88" s="15"/>
      <c r="AL88" s="15"/>
    </row>
    <row r="89" spans="1:38" x14ac:dyDescent="0.3">
      <c r="A89" s="6">
        <v>81</v>
      </c>
      <c r="B89" s="1">
        <v>4.6971244144630424E-3</v>
      </c>
      <c r="C89" s="1">
        <v>3.6890987952749158E-3</v>
      </c>
      <c r="E89" s="6"/>
      <c r="F89" s="10"/>
      <c r="G89" s="10"/>
      <c r="H89"/>
      <c r="I89" s="6"/>
      <c r="J89" s="10"/>
      <c r="K89" s="10"/>
      <c r="L89" s="5"/>
      <c r="M89" s="6"/>
      <c r="N89" s="10"/>
      <c r="O89" s="10"/>
      <c r="P89" s="6"/>
      <c r="R89" s="48"/>
      <c r="S89" s="14"/>
      <c r="T89" s="2"/>
      <c r="V89" s="1"/>
      <c r="W89" s="1"/>
      <c r="X89" s="1"/>
      <c r="Z89" s="1"/>
      <c r="AA89" s="1"/>
      <c r="AK89" s="15"/>
      <c r="AL89" s="15"/>
    </row>
    <row r="90" spans="1:38" x14ac:dyDescent="0.3">
      <c r="A90" s="6">
        <v>82</v>
      </c>
      <c r="B90" s="1">
        <v>4.6971244144630424E-3</v>
      </c>
      <c r="C90" s="1">
        <v>3.6890987952749158E-3</v>
      </c>
      <c r="E90" s="6"/>
      <c r="F90" s="10"/>
      <c r="G90" s="10"/>
      <c r="H90"/>
      <c r="I90" s="6"/>
      <c r="J90" s="10"/>
      <c r="K90" s="10"/>
      <c r="L90" s="5"/>
      <c r="M90" s="6"/>
      <c r="N90" s="10"/>
      <c r="O90" s="10"/>
      <c r="P90" s="6"/>
      <c r="R90" s="48"/>
      <c r="S90" s="14"/>
      <c r="T90" s="2"/>
      <c r="V90" s="1"/>
      <c r="W90" s="1"/>
      <c r="X90" s="1"/>
      <c r="Z90" s="1"/>
      <c r="AA90" s="1"/>
      <c r="AK90" s="15"/>
      <c r="AL90" s="15"/>
    </row>
    <row r="91" spans="1:38" x14ac:dyDescent="0.3">
      <c r="A91" s="6">
        <v>83</v>
      </c>
      <c r="B91" s="1">
        <v>4.6971244144630424E-3</v>
      </c>
      <c r="C91" s="1">
        <v>3.6890987952749158E-3</v>
      </c>
      <c r="E91" s="6"/>
      <c r="F91" s="10"/>
      <c r="G91" s="10"/>
      <c r="H91"/>
      <c r="I91" s="6"/>
      <c r="J91" s="10"/>
      <c r="K91" s="10"/>
      <c r="L91" s="5"/>
      <c r="M91" s="6"/>
      <c r="N91" s="10"/>
      <c r="O91" s="10"/>
      <c r="P91" s="6"/>
      <c r="R91" s="14"/>
      <c r="S91" s="14"/>
      <c r="T91" s="2"/>
      <c r="V91" s="1"/>
      <c r="W91" s="1"/>
      <c r="X91" s="1"/>
      <c r="Z91" s="1"/>
      <c r="AA91" s="1"/>
      <c r="AK91" s="15"/>
      <c r="AL91" s="15"/>
    </row>
    <row r="92" spans="1:38" x14ac:dyDescent="0.3">
      <c r="A92" s="6">
        <v>84</v>
      </c>
      <c r="B92" s="1">
        <v>4.6971244144630424E-3</v>
      </c>
      <c r="C92" s="1">
        <v>3.6890987952749158E-3</v>
      </c>
      <c r="E92" s="6"/>
      <c r="F92" s="10"/>
      <c r="G92" s="10"/>
      <c r="H92"/>
      <c r="I92" s="6"/>
      <c r="J92" s="10"/>
      <c r="K92" s="10"/>
      <c r="L92" s="5"/>
      <c r="M92" s="6"/>
      <c r="N92" s="10"/>
      <c r="O92" s="10"/>
      <c r="P92" s="6"/>
      <c r="R92" s="14"/>
      <c r="S92" s="14"/>
      <c r="T92" s="2"/>
      <c r="V92" s="1"/>
      <c r="W92" s="1"/>
      <c r="X92" s="1"/>
      <c r="Z92" s="1"/>
      <c r="AA92" s="1"/>
      <c r="AK92" s="15"/>
      <c r="AL92" s="15"/>
    </row>
    <row r="93" spans="1:38" x14ac:dyDescent="0.3">
      <c r="A93" s="6">
        <v>85</v>
      </c>
      <c r="B93" s="1">
        <v>4.4973858313300382E-3</v>
      </c>
      <c r="C93" s="1">
        <v>3.5809989047953781E-3</v>
      </c>
      <c r="E93" s="6"/>
      <c r="F93" s="10"/>
      <c r="G93" s="10"/>
      <c r="H93"/>
      <c r="I93" s="6"/>
      <c r="J93" s="10"/>
      <c r="K93" s="10"/>
      <c r="L93" s="5"/>
      <c r="M93" s="6"/>
      <c r="N93" s="10"/>
      <c r="O93" s="10"/>
      <c r="P93" s="6"/>
      <c r="R93" s="14"/>
      <c r="S93" s="14"/>
      <c r="T93" s="2"/>
      <c r="V93" s="1"/>
      <c r="W93" s="1"/>
      <c r="X93" s="1"/>
      <c r="Z93" s="1"/>
      <c r="AA93" s="1"/>
      <c r="AK93" s="15"/>
      <c r="AL93" s="15"/>
    </row>
    <row r="94" spans="1:38" x14ac:dyDescent="0.3">
      <c r="A94" s="6">
        <v>86</v>
      </c>
      <c r="B94" s="1">
        <v>4.297647248197034E-3</v>
      </c>
      <c r="C94" s="1">
        <v>3.4728990143158404E-3</v>
      </c>
      <c r="E94" s="6"/>
      <c r="F94" s="10"/>
      <c r="G94" s="10"/>
      <c r="H94"/>
      <c r="I94" s="6"/>
      <c r="J94" s="10"/>
      <c r="K94" s="10"/>
      <c r="L94" s="5"/>
      <c r="M94" s="6"/>
      <c r="N94" s="10"/>
      <c r="O94" s="10"/>
      <c r="P94" s="6"/>
      <c r="R94" s="14"/>
      <c r="S94" s="14"/>
      <c r="T94" s="2"/>
      <c r="V94" s="1"/>
      <c r="W94" s="1"/>
      <c r="X94" s="1"/>
      <c r="Z94" s="1"/>
      <c r="AA94" s="1"/>
      <c r="AK94" s="15"/>
      <c r="AL94" s="15"/>
    </row>
    <row r="95" spans="1:38" x14ac:dyDescent="0.3">
      <c r="A95" s="6">
        <v>87</v>
      </c>
      <c r="B95" s="1">
        <v>4.0979086650640298E-3</v>
      </c>
      <c r="C95" s="1">
        <v>3.3647991238363027E-3</v>
      </c>
      <c r="E95" s="6"/>
      <c r="F95" s="10"/>
      <c r="G95" s="10"/>
      <c r="H95"/>
      <c r="I95" s="6"/>
      <c r="J95" s="10"/>
      <c r="K95" s="10"/>
      <c r="L95" s="5"/>
      <c r="M95" s="6"/>
      <c r="N95" s="10"/>
      <c r="O95" s="10"/>
      <c r="P95" s="6"/>
      <c r="R95" s="14"/>
      <c r="S95" s="14"/>
      <c r="T95" s="2"/>
      <c r="V95" s="1"/>
      <c r="W95" s="1"/>
      <c r="X95" s="1"/>
      <c r="Z95" s="1"/>
      <c r="AA95" s="1"/>
      <c r="AK95" s="15"/>
      <c r="AL95" s="15"/>
    </row>
    <row r="96" spans="1:38" x14ac:dyDescent="0.3">
      <c r="A96" s="6">
        <v>88</v>
      </c>
      <c r="B96" s="1">
        <v>3.898170081931026E-3</v>
      </c>
      <c r="C96" s="1">
        <v>3.256699233356765E-3</v>
      </c>
      <c r="E96" s="6"/>
      <c r="F96" s="10"/>
      <c r="G96" s="10"/>
      <c r="H96"/>
      <c r="I96" s="6"/>
      <c r="J96" s="10"/>
      <c r="K96" s="10"/>
      <c r="L96" s="5"/>
      <c r="M96" s="6"/>
      <c r="N96" s="10"/>
      <c r="O96" s="10"/>
      <c r="P96" s="6"/>
      <c r="R96" s="14"/>
      <c r="S96" s="14"/>
      <c r="T96" s="2"/>
      <c r="V96" s="1"/>
      <c r="W96" s="1"/>
      <c r="X96" s="1"/>
      <c r="Z96" s="1"/>
      <c r="AA96" s="1"/>
      <c r="AK96" s="15"/>
      <c r="AL96" s="15"/>
    </row>
    <row r="97" spans="1:38" x14ac:dyDescent="0.3">
      <c r="A97" s="6">
        <v>89</v>
      </c>
      <c r="B97" s="1">
        <v>3.6984314987980223E-3</v>
      </c>
      <c r="C97" s="1">
        <v>3.1485993428772272E-3</v>
      </c>
      <c r="E97" s="6"/>
      <c r="F97" s="10"/>
      <c r="G97" s="10"/>
      <c r="H97"/>
      <c r="I97" s="6"/>
      <c r="J97" s="10"/>
      <c r="K97" s="10"/>
      <c r="L97" s="5"/>
      <c r="M97" s="6"/>
      <c r="N97" s="10"/>
      <c r="O97" s="10"/>
      <c r="P97" s="6"/>
      <c r="R97" s="14"/>
      <c r="S97" s="14"/>
      <c r="T97" s="2"/>
      <c r="V97" s="1"/>
      <c r="W97" s="1"/>
      <c r="X97" s="1"/>
      <c r="Z97" s="1"/>
      <c r="AA97" s="1"/>
      <c r="AK97" s="15"/>
      <c r="AL97" s="15"/>
    </row>
    <row r="98" spans="1:38" x14ac:dyDescent="0.3">
      <c r="A98" s="6">
        <v>90</v>
      </c>
      <c r="B98" s="1">
        <v>3.4986929156650185E-3</v>
      </c>
      <c r="C98" s="1">
        <v>3.0404994523976895E-3</v>
      </c>
      <c r="E98" s="6"/>
      <c r="F98" s="10"/>
      <c r="G98" s="10"/>
      <c r="H98"/>
      <c r="I98" s="6"/>
      <c r="J98" s="10"/>
      <c r="K98" s="10"/>
      <c r="L98" s="5"/>
      <c r="M98" s="6"/>
      <c r="N98" s="10"/>
      <c r="O98" s="10"/>
      <c r="P98" s="6"/>
      <c r="R98" s="14"/>
      <c r="S98" s="14"/>
      <c r="T98" s="2"/>
      <c r="V98" s="1"/>
      <c r="W98" s="1"/>
      <c r="X98" s="1"/>
      <c r="Z98" s="1"/>
      <c r="AA98" s="1"/>
      <c r="AK98" s="15"/>
      <c r="AL98" s="15"/>
    </row>
    <row r="99" spans="1:38" x14ac:dyDescent="0.3">
      <c r="A99" s="6">
        <v>91</v>
      </c>
      <c r="B99" s="1">
        <v>3.2989543325320147E-3</v>
      </c>
      <c r="C99" s="1">
        <v>2.9323995619181518E-3</v>
      </c>
      <c r="E99" s="6"/>
      <c r="F99" s="10"/>
      <c r="G99" s="10"/>
      <c r="H99"/>
      <c r="I99" s="6"/>
      <c r="J99" s="10"/>
      <c r="K99" s="10"/>
      <c r="L99" s="5"/>
      <c r="M99" s="6"/>
      <c r="N99" s="10"/>
      <c r="O99" s="10"/>
      <c r="P99" s="6"/>
      <c r="R99" s="14"/>
      <c r="S99" s="14"/>
      <c r="T99" s="2"/>
      <c r="V99" s="1"/>
      <c r="W99" s="1"/>
      <c r="X99" s="1"/>
      <c r="Z99" s="1"/>
      <c r="AA99" s="1"/>
      <c r="AK99" s="15"/>
      <c r="AL99" s="15"/>
    </row>
    <row r="100" spans="1:38" x14ac:dyDescent="0.3">
      <c r="A100" s="6">
        <v>92</v>
      </c>
      <c r="B100" s="1">
        <v>3.0992157493990109E-3</v>
      </c>
      <c r="C100" s="1">
        <v>2.8242996714386141E-3</v>
      </c>
      <c r="E100" s="6"/>
      <c r="F100" s="10"/>
      <c r="G100" s="10"/>
      <c r="H100"/>
      <c r="I100" s="6"/>
      <c r="J100" s="10"/>
      <c r="K100" s="10"/>
      <c r="L100" s="5"/>
      <c r="M100" s="6"/>
      <c r="N100" s="10"/>
      <c r="O100" s="10"/>
      <c r="P100" s="6"/>
      <c r="R100" s="14"/>
      <c r="S100" s="14"/>
      <c r="T100" s="2"/>
      <c r="V100" s="1"/>
      <c r="W100" s="1"/>
      <c r="X100" s="1"/>
      <c r="Z100" s="1"/>
      <c r="AA100" s="1"/>
      <c r="AK100" s="15"/>
      <c r="AL100" s="15"/>
    </row>
    <row r="101" spans="1:38" x14ac:dyDescent="0.3">
      <c r="A101" s="6">
        <v>93</v>
      </c>
      <c r="B101" s="1">
        <v>2.8994771662660072E-3</v>
      </c>
      <c r="C101" s="1">
        <v>2.7161997809590764E-3</v>
      </c>
      <c r="E101" s="6"/>
      <c r="F101" s="10"/>
      <c r="G101" s="10"/>
      <c r="H101"/>
      <c r="I101" s="6"/>
      <c r="J101" s="10"/>
      <c r="K101" s="10"/>
      <c r="L101" s="5"/>
      <c r="M101" s="6"/>
      <c r="N101" s="10"/>
      <c r="O101" s="10"/>
      <c r="P101" s="6"/>
      <c r="R101" s="14"/>
      <c r="S101" s="14"/>
      <c r="V101" s="1"/>
      <c r="W101" s="1"/>
      <c r="X101" s="1"/>
      <c r="Z101" s="1"/>
      <c r="AA101" s="1"/>
      <c r="AK101" s="15"/>
      <c r="AL101" s="15"/>
    </row>
    <row r="102" spans="1:38" x14ac:dyDescent="0.3">
      <c r="A102" s="6">
        <v>94</v>
      </c>
      <c r="B102" s="1">
        <v>2.6997385831330034E-3</v>
      </c>
      <c r="C102" s="1">
        <v>2.6080998904795386E-3</v>
      </c>
      <c r="E102" s="6"/>
      <c r="F102" s="10"/>
      <c r="G102" s="10"/>
      <c r="H102"/>
      <c r="I102" s="6"/>
      <c r="J102" s="10"/>
      <c r="K102" s="10"/>
      <c r="L102" s="5"/>
      <c r="M102" s="6"/>
      <c r="N102" s="10"/>
      <c r="O102" s="10"/>
      <c r="P102" s="6"/>
      <c r="R102" s="14"/>
      <c r="S102" s="14"/>
      <c r="V102" s="1"/>
      <c r="W102" s="1"/>
      <c r="X102" s="1"/>
      <c r="Z102" s="1"/>
      <c r="AA102" s="1"/>
      <c r="AK102" s="15"/>
      <c r="AL102" s="15"/>
    </row>
    <row r="103" spans="1:38" x14ac:dyDescent="0.3">
      <c r="A103" s="6">
        <v>95</v>
      </c>
      <c r="B103" s="1">
        <v>2.5000000000000001E-3</v>
      </c>
      <c r="C103" s="1">
        <v>2.5000000000000001E-3</v>
      </c>
      <c r="E103" s="6"/>
      <c r="F103" s="10"/>
      <c r="G103" s="10"/>
      <c r="H103"/>
      <c r="I103" s="6"/>
      <c r="J103" s="10"/>
      <c r="K103" s="10"/>
      <c r="L103" s="5"/>
      <c r="M103" s="6"/>
      <c r="N103" s="10"/>
      <c r="O103" s="10"/>
      <c r="P103" s="6"/>
      <c r="R103" s="12"/>
      <c r="S103" s="12"/>
      <c r="V103" s="1"/>
      <c r="W103" s="1"/>
      <c r="X103" s="1"/>
      <c r="Z103" s="1"/>
      <c r="AA103" s="1"/>
      <c r="AK103" s="15"/>
      <c r="AL103" s="15"/>
    </row>
    <row r="104" spans="1:38" x14ac:dyDescent="0.3">
      <c r="A104" s="6">
        <v>96</v>
      </c>
      <c r="B104" s="1">
        <v>2.5000000000000001E-3</v>
      </c>
      <c r="C104" s="1">
        <v>2.5000000000000001E-3</v>
      </c>
      <c r="E104" s="6"/>
      <c r="F104" s="10"/>
      <c r="G104" s="10"/>
      <c r="H104"/>
      <c r="I104" s="6"/>
      <c r="J104" s="10"/>
      <c r="K104" s="10"/>
      <c r="L104" s="5"/>
      <c r="M104" s="6"/>
      <c r="N104" s="10"/>
      <c r="O104" s="10"/>
      <c r="P104" s="6"/>
      <c r="R104" s="12"/>
      <c r="S104" s="12"/>
      <c r="V104" s="1"/>
      <c r="W104" s="1"/>
      <c r="X104" s="1"/>
      <c r="Z104" s="1"/>
      <c r="AA104" s="1"/>
      <c r="AK104" s="15"/>
      <c r="AL104" s="15"/>
    </row>
    <row r="105" spans="1:38" x14ac:dyDescent="0.3">
      <c r="A105" s="6">
        <v>97</v>
      </c>
      <c r="B105" s="1">
        <v>2.5000000000000001E-3</v>
      </c>
      <c r="C105" s="1">
        <v>2.5000000000000001E-3</v>
      </c>
      <c r="E105" s="6"/>
      <c r="F105" s="10"/>
      <c r="G105" s="10"/>
      <c r="H105"/>
      <c r="I105" s="6"/>
      <c r="J105" s="10"/>
      <c r="K105" s="10"/>
      <c r="L105" s="5"/>
      <c r="M105" s="6"/>
      <c r="N105" s="10"/>
      <c r="O105" s="10"/>
      <c r="P105" s="6"/>
      <c r="R105" s="12"/>
      <c r="S105" s="12"/>
      <c r="V105" s="1"/>
      <c r="W105" s="1"/>
      <c r="X105" s="1"/>
      <c r="Z105" s="1"/>
      <c r="AA105" s="1"/>
      <c r="AK105" s="15"/>
      <c r="AL105" s="15"/>
    </row>
    <row r="106" spans="1:38" x14ac:dyDescent="0.3">
      <c r="A106" s="6">
        <v>98</v>
      </c>
      <c r="B106" s="1">
        <v>2.5000000000000001E-3</v>
      </c>
      <c r="C106" s="1">
        <v>2.5000000000000001E-3</v>
      </c>
      <c r="E106" s="6"/>
      <c r="F106" s="10"/>
      <c r="G106" s="10"/>
      <c r="H106"/>
      <c r="I106" s="6"/>
      <c r="J106" s="10"/>
      <c r="K106" s="10"/>
      <c r="L106" s="5"/>
      <c r="M106" s="6"/>
      <c r="N106" s="10"/>
      <c r="O106" s="10"/>
      <c r="P106" s="6"/>
      <c r="R106" s="12"/>
      <c r="S106" s="12"/>
      <c r="V106" s="1"/>
      <c r="W106" s="1"/>
      <c r="X106" s="1"/>
      <c r="Z106" s="1"/>
      <c r="AA106" s="1"/>
      <c r="AK106" s="15"/>
      <c r="AL106" s="15"/>
    </row>
    <row r="107" spans="1:38" x14ac:dyDescent="0.3">
      <c r="A107" s="6">
        <v>99</v>
      </c>
      <c r="B107" s="1">
        <v>2.5000000000000001E-3</v>
      </c>
      <c r="C107" s="1">
        <v>2.5000000000000001E-3</v>
      </c>
      <c r="E107" s="6"/>
      <c r="F107" s="10"/>
      <c r="G107" s="10"/>
      <c r="H107"/>
      <c r="I107" s="6"/>
      <c r="J107" s="10"/>
      <c r="K107" s="10"/>
      <c r="L107" s="5"/>
      <c r="M107" s="6"/>
      <c r="N107" s="10"/>
      <c r="O107" s="10"/>
      <c r="P107" s="6"/>
      <c r="R107" s="12"/>
      <c r="S107" s="12"/>
      <c r="V107" s="1"/>
      <c r="W107" s="1"/>
      <c r="X107" s="1"/>
      <c r="Z107" s="1"/>
      <c r="AA107" s="1"/>
      <c r="AK107" s="15"/>
      <c r="AL107" s="15"/>
    </row>
    <row r="108" spans="1:38" x14ac:dyDescent="0.3">
      <c r="A108" s="6">
        <v>100</v>
      </c>
      <c r="B108" s="1">
        <v>2.5000000000000001E-3</v>
      </c>
      <c r="C108" s="1">
        <v>2.5000000000000001E-3</v>
      </c>
      <c r="E108" s="6"/>
      <c r="F108" s="10"/>
      <c r="G108" s="10"/>
      <c r="H108"/>
      <c r="I108" s="6"/>
      <c r="J108" s="10"/>
      <c r="K108" s="10"/>
      <c r="L108" s="5"/>
      <c r="M108" s="6"/>
      <c r="N108" s="10"/>
      <c r="O108" s="10"/>
      <c r="P108" s="6"/>
      <c r="R108" s="12"/>
      <c r="S108" s="12"/>
      <c r="V108" s="1"/>
      <c r="W108" s="1"/>
      <c r="X108" s="1"/>
      <c r="Z108" s="1"/>
      <c r="AA108" s="1"/>
      <c r="AK108" s="15"/>
      <c r="AL108" s="15"/>
    </row>
    <row r="109" spans="1:38" x14ac:dyDescent="0.3">
      <c r="A109" s="6">
        <v>101</v>
      </c>
      <c r="B109" s="1">
        <v>2.5000000000000001E-3</v>
      </c>
      <c r="C109" s="1">
        <v>2.5000000000000001E-3</v>
      </c>
      <c r="E109" s="6"/>
      <c r="F109" s="10"/>
      <c r="G109" s="10"/>
      <c r="H109"/>
      <c r="I109" s="6"/>
      <c r="J109" s="10"/>
      <c r="K109" s="10"/>
      <c r="L109" s="5"/>
      <c r="M109" s="6"/>
      <c r="N109" s="10"/>
      <c r="O109" s="10"/>
      <c r="P109" s="6"/>
      <c r="R109" s="12"/>
      <c r="S109" s="12"/>
      <c r="V109" s="1"/>
      <c r="W109" s="1"/>
      <c r="X109" s="1"/>
      <c r="Z109" s="1"/>
      <c r="AA109" s="1"/>
      <c r="AK109" s="15"/>
      <c r="AL109" s="15"/>
    </row>
    <row r="110" spans="1:38" x14ac:dyDescent="0.3">
      <c r="A110" s="6">
        <v>102</v>
      </c>
      <c r="B110" s="1">
        <v>2.5000000000000001E-3</v>
      </c>
      <c r="C110" s="1">
        <v>2.5000000000000001E-3</v>
      </c>
      <c r="E110" s="6"/>
      <c r="F110" s="10"/>
      <c r="G110" s="10"/>
      <c r="H110"/>
      <c r="I110" s="6"/>
      <c r="J110" s="10"/>
      <c r="K110" s="10"/>
      <c r="L110" s="5"/>
      <c r="M110" s="6"/>
      <c r="N110" s="10"/>
      <c r="O110" s="10"/>
      <c r="P110" s="6"/>
      <c r="R110" s="12"/>
      <c r="S110" s="12"/>
      <c r="V110" s="1"/>
      <c r="W110" s="1"/>
      <c r="X110" s="1"/>
      <c r="Z110" s="1"/>
      <c r="AA110" s="1"/>
      <c r="AK110" s="15"/>
      <c r="AL110" s="15"/>
    </row>
    <row r="111" spans="1:38" x14ac:dyDescent="0.3">
      <c r="A111" s="6">
        <v>103</v>
      </c>
      <c r="B111" s="1">
        <v>2.5000000000000001E-3</v>
      </c>
      <c r="C111" s="1">
        <v>2.5000000000000001E-3</v>
      </c>
      <c r="E111" s="6"/>
      <c r="F111" s="10"/>
      <c r="G111" s="10"/>
      <c r="H111"/>
      <c r="I111" s="6"/>
      <c r="J111" s="10"/>
      <c r="K111" s="10"/>
      <c r="L111" s="5"/>
      <c r="M111" s="6"/>
      <c r="N111" s="10"/>
      <c r="O111" s="10"/>
      <c r="P111" s="6"/>
      <c r="R111" s="12"/>
      <c r="S111" s="12"/>
      <c r="V111" s="1"/>
      <c r="W111" s="1"/>
      <c r="X111" s="1"/>
      <c r="Z111" s="1"/>
      <c r="AA111" s="1"/>
      <c r="AK111" s="15"/>
      <c r="AL111" s="15"/>
    </row>
    <row r="112" spans="1:38" x14ac:dyDescent="0.3">
      <c r="A112" s="6">
        <v>104</v>
      </c>
      <c r="B112" s="1">
        <v>2.5000000000000001E-3</v>
      </c>
      <c r="C112" s="1">
        <v>2.5000000000000001E-3</v>
      </c>
      <c r="E112" s="6"/>
      <c r="F112" s="10"/>
      <c r="G112" s="10"/>
      <c r="H112"/>
      <c r="I112" s="6"/>
      <c r="J112" s="10"/>
      <c r="K112" s="10"/>
      <c r="L112" s="5"/>
      <c r="M112" s="6"/>
      <c r="N112" s="10"/>
      <c r="O112" s="10"/>
      <c r="P112" s="6"/>
      <c r="R112" s="12"/>
      <c r="S112" s="12"/>
      <c r="V112" s="1"/>
      <c r="W112" s="1"/>
      <c r="X112" s="1"/>
      <c r="Z112" s="1"/>
      <c r="AA112" s="1"/>
      <c r="AK112" s="15"/>
      <c r="AL112" s="15"/>
    </row>
    <row r="113" spans="1:38" x14ac:dyDescent="0.3">
      <c r="A113" s="6">
        <v>105</v>
      </c>
      <c r="B113" s="1">
        <v>2.5000000000000001E-3</v>
      </c>
      <c r="C113" s="1">
        <v>2.5000000000000001E-3</v>
      </c>
      <c r="E113" s="6"/>
      <c r="F113" s="10"/>
      <c r="G113" s="10"/>
      <c r="H113"/>
      <c r="I113" s="6"/>
      <c r="J113" s="10"/>
      <c r="K113" s="10"/>
      <c r="L113" s="5"/>
      <c r="M113" s="6"/>
      <c r="N113" s="10"/>
      <c r="O113" s="10"/>
      <c r="P113" s="6"/>
      <c r="R113" s="12"/>
      <c r="S113" s="12"/>
      <c r="V113" s="1"/>
      <c r="W113" s="1"/>
      <c r="X113" s="1"/>
      <c r="Z113" s="1"/>
      <c r="AA113" s="1"/>
      <c r="AK113" s="15"/>
      <c r="AL113" s="15"/>
    </row>
    <row r="114" spans="1:38" x14ac:dyDescent="0.3">
      <c r="A114" s="6">
        <v>106</v>
      </c>
      <c r="B114" s="1">
        <v>2.5000000000000001E-3</v>
      </c>
      <c r="C114" s="1">
        <v>2.5000000000000001E-3</v>
      </c>
      <c r="E114" s="6"/>
      <c r="F114" s="10"/>
      <c r="G114" s="10"/>
      <c r="H114"/>
      <c r="I114" s="6"/>
      <c r="J114" s="10"/>
      <c r="K114" s="10"/>
      <c r="L114" s="5"/>
      <c r="M114" s="6"/>
      <c r="N114" s="10"/>
      <c r="O114" s="10"/>
      <c r="P114" s="6"/>
      <c r="R114" s="12"/>
      <c r="S114" s="12"/>
      <c r="V114" s="1"/>
      <c r="W114" s="1"/>
      <c r="X114" s="1"/>
      <c r="Z114" s="1"/>
      <c r="AA114" s="1"/>
      <c r="AK114" s="15"/>
      <c r="AL114" s="15"/>
    </row>
    <row r="115" spans="1:38" x14ac:dyDescent="0.3">
      <c r="A115" s="6">
        <v>107</v>
      </c>
      <c r="B115" s="1">
        <v>2.5000000000000001E-3</v>
      </c>
      <c r="C115" s="1">
        <v>2.5000000000000001E-3</v>
      </c>
      <c r="E115" s="6"/>
      <c r="F115" s="10"/>
      <c r="G115" s="10"/>
      <c r="H115"/>
      <c r="I115" s="6"/>
      <c r="J115" s="10"/>
      <c r="K115" s="10"/>
      <c r="L115" s="5"/>
      <c r="M115" s="6"/>
      <c r="N115" s="10"/>
      <c r="O115" s="10"/>
      <c r="P115" s="6"/>
      <c r="R115" s="12"/>
      <c r="S115" s="12"/>
      <c r="V115" s="1"/>
      <c r="W115" s="1"/>
      <c r="X115" s="1"/>
      <c r="Z115" s="1"/>
      <c r="AA115" s="1"/>
      <c r="AK115" s="15"/>
      <c r="AL115" s="15"/>
    </row>
    <row r="116" spans="1:38" x14ac:dyDescent="0.3">
      <c r="A116" s="6">
        <v>108</v>
      </c>
      <c r="B116" s="1">
        <v>2.5000000000000001E-3</v>
      </c>
      <c r="C116" s="1">
        <v>2.5000000000000001E-3</v>
      </c>
      <c r="E116" s="6"/>
      <c r="F116" s="10"/>
      <c r="G116" s="10"/>
      <c r="H116"/>
      <c r="I116" s="6"/>
      <c r="J116" s="10"/>
      <c r="K116" s="10"/>
      <c r="L116" s="5"/>
      <c r="M116" s="6"/>
      <c r="N116" s="10"/>
      <c r="O116" s="10"/>
      <c r="P116" s="6"/>
      <c r="R116" s="12"/>
      <c r="S116" s="12"/>
      <c r="V116" s="1"/>
      <c r="W116" s="1"/>
      <c r="X116" s="1"/>
      <c r="Z116" s="1"/>
      <c r="AA116" s="1"/>
      <c r="AK116" s="15"/>
      <c r="AL116" s="15"/>
    </row>
    <row r="117" spans="1:38" x14ac:dyDescent="0.3">
      <c r="A117" s="6">
        <v>109</v>
      </c>
      <c r="B117" s="1">
        <v>2.5000000000000001E-3</v>
      </c>
      <c r="C117" s="1">
        <v>2.5000000000000001E-3</v>
      </c>
      <c r="E117" s="6"/>
      <c r="F117" s="10"/>
      <c r="G117" s="10"/>
      <c r="H117"/>
      <c r="I117" s="6"/>
      <c r="J117" s="10"/>
      <c r="K117" s="10"/>
      <c r="L117" s="5"/>
      <c r="M117" s="6"/>
      <c r="N117" s="10"/>
      <c r="O117" s="10"/>
      <c r="P117" s="6"/>
      <c r="R117" s="12"/>
      <c r="S117" s="12"/>
      <c r="V117" s="1"/>
      <c r="W117" s="1"/>
      <c r="X117" s="1"/>
      <c r="Z117" s="1"/>
      <c r="AA117" s="1"/>
      <c r="AK117" s="15"/>
      <c r="AL117" s="15"/>
    </row>
    <row r="118" spans="1:38" x14ac:dyDescent="0.3">
      <c r="A118" s="6">
        <v>110</v>
      </c>
      <c r="B118" s="1">
        <v>2.5000000000000001E-3</v>
      </c>
      <c r="C118" s="1">
        <v>2.5000000000000001E-3</v>
      </c>
      <c r="E118" s="6"/>
      <c r="F118" s="10"/>
      <c r="G118" s="10"/>
      <c r="H118"/>
      <c r="I118" s="6"/>
      <c r="J118" s="10"/>
      <c r="K118" s="10"/>
      <c r="L118" s="5"/>
      <c r="M118" s="6"/>
      <c r="N118" s="10"/>
      <c r="O118" s="10"/>
      <c r="P118" s="6"/>
      <c r="R118" s="12"/>
      <c r="S118" s="12"/>
      <c r="V118" s="1"/>
      <c r="W118" s="1"/>
      <c r="X118" s="1"/>
      <c r="Z118" s="1"/>
      <c r="AA118" s="1"/>
      <c r="AK118" s="15"/>
      <c r="AL118" s="15"/>
    </row>
    <row r="119" spans="1:38" x14ac:dyDescent="0.3">
      <c r="A119" s="6">
        <v>111</v>
      </c>
      <c r="B119" s="1">
        <v>2.5000000000000001E-3</v>
      </c>
      <c r="C119" s="1">
        <v>2.5000000000000001E-3</v>
      </c>
      <c r="E119" s="6"/>
      <c r="F119" s="10"/>
      <c r="G119" s="10"/>
      <c r="H119"/>
      <c r="I119" s="6"/>
      <c r="J119" s="10"/>
      <c r="K119" s="10"/>
      <c r="L119" s="5"/>
      <c r="M119" s="6"/>
      <c r="N119" s="10"/>
      <c r="O119" s="10"/>
      <c r="P119" s="6"/>
      <c r="R119" s="12"/>
      <c r="S119" s="12"/>
      <c r="V119" s="1"/>
      <c r="W119" s="1"/>
      <c r="X119" s="1"/>
      <c r="Z119" s="1"/>
      <c r="AA119" s="1"/>
      <c r="AK119" s="15"/>
      <c r="AL119" s="15"/>
    </row>
    <row r="120" spans="1:38" x14ac:dyDescent="0.3">
      <c r="A120" s="6">
        <v>112</v>
      </c>
      <c r="B120" s="1">
        <v>2.5000000000000001E-3</v>
      </c>
      <c r="C120" s="1">
        <v>2.5000000000000001E-3</v>
      </c>
      <c r="E120" s="6"/>
      <c r="F120" s="10"/>
      <c r="G120" s="10"/>
      <c r="H120"/>
      <c r="I120" s="6"/>
      <c r="J120" s="10"/>
      <c r="K120" s="10"/>
      <c r="L120" s="5"/>
      <c r="M120" s="6"/>
      <c r="N120" s="10"/>
      <c r="O120" s="10"/>
      <c r="P120" s="6"/>
      <c r="R120" s="12"/>
      <c r="S120" s="12"/>
      <c r="V120" s="1"/>
      <c r="W120" s="1"/>
      <c r="X120" s="1"/>
      <c r="Z120" s="1"/>
      <c r="AA120" s="1"/>
      <c r="AK120" s="15"/>
      <c r="AL120" s="15"/>
    </row>
    <row r="121" spans="1:38" x14ac:dyDescent="0.3">
      <c r="A121" s="6">
        <v>113</v>
      </c>
      <c r="B121" s="1">
        <v>2.5000000000000001E-3</v>
      </c>
      <c r="C121" s="1">
        <v>2.5000000000000001E-3</v>
      </c>
      <c r="E121" s="6"/>
      <c r="F121" s="10"/>
      <c r="G121" s="10"/>
      <c r="H121"/>
      <c r="I121" s="6"/>
      <c r="J121" s="10"/>
      <c r="K121" s="10"/>
      <c r="L121" s="5"/>
      <c r="M121" s="6"/>
      <c r="N121" s="10"/>
      <c r="O121" s="10"/>
      <c r="P121" s="6"/>
      <c r="R121" s="12"/>
      <c r="S121" s="12"/>
      <c r="V121" s="1"/>
      <c r="W121" s="1"/>
      <c r="X121" s="1"/>
      <c r="Z121" s="1"/>
      <c r="AA121" s="1"/>
      <c r="AK121" s="15"/>
      <c r="AL121" s="15"/>
    </row>
    <row r="122" spans="1:38" x14ac:dyDescent="0.3">
      <c r="A122" s="6">
        <v>114</v>
      </c>
      <c r="B122" s="1">
        <v>2.5000000000000001E-3</v>
      </c>
      <c r="C122" s="1">
        <v>2.5000000000000001E-3</v>
      </c>
      <c r="E122" s="6"/>
      <c r="F122" s="10"/>
      <c r="G122" s="10"/>
      <c r="H122"/>
      <c r="I122" s="6"/>
      <c r="J122" s="10"/>
      <c r="K122" s="10"/>
      <c r="L122" s="5"/>
      <c r="M122" s="6"/>
      <c r="N122" s="10"/>
      <c r="O122" s="10"/>
      <c r="P122" s="6"/>
      <c r="R122" s="12"/>
      <c r="S122" s="12"/>
      <c r="V122" s="1"/>
      <c r="W122" s="1"/>
      <c r="X122" s="1"/>
      <c r="Z122" s="1"/>
      <c r="AA122" s="1"/>
      <c r="AK122" s="15"/>
      <c r="AL122" s="15"/>
    </row>
    <row r="123" spans="1:38" x14ac:dyDescent="0.3">
      <c r="A123" s="6">
        <v>115</v>
      </c>
      <c r="B123" s="1">
        <v>2.5000000000000001E-3</v>
      </c>
      <c r="C123" s="1">
        <v>2.5000000000000001E-3</v>
      </c>
      <c r="E123" s="6"/>
      <c r="F123" s="10"/>
      <c r="G123" s="10"/>
      <c r="H123"/>
      <c r="I123" s="6"/>
      <c r="J123" s="10"/>
      <c r="K123" s="10"/>
      <c r="L123" s="5"/>
      <c r="M123" s="6"/>
      <c r="N123" s="10"/>
      <c r="O123" s="10"/>
      <c r="P123" s="6"/>
      <c r="R123" s="12"/>
      <c r="S123" s="12"/>
      <c r="V123" s="1"/>
      <c r="W123" s="1"/>
      <c r="X123" s="1"/>
      <c r="Z123" s="1"/>
      <c r="AA123" s="1"/>
      <c r="AK123" s="15"/>
      <c r="AL123" s="15"/>
    </row>
    <row r="124" spans="1:38" x14ac:dyDescent="0.3">
      <c r="A124" s="6">
        <v>116</v>
      </c>
      <c r="B124" s="1">
        <v>2.5000000000000001E-3</v>
      </c>
      <c r="C124" s="1">
        <v>2.5000000000000001E-3</v>
      </c>
      <c r="E124" s="6"/>
      <c r="F124" s="10"/>
      <c r="G124" s="10"/>
      <c r="H124"/>
      <c r="I124" s="6"/>
      <c r="J124" s="10"/>
      <c r="K124" s="10"/>
      <c r="L124" s="5"/>
      <c r="M124" s="6"/>
      <c r="N124" s="10"/>
      <c r="O124" s="10"/>
      <c r="P124" s="6"/>
      <c r="R124" s="12"/>
      <c r="S124" s="12"/>
      <c r="V124" s="1"/>
      <c r="W124" s="1"/>
      <c r="X124" s="1"/>
      <c r="Z124" s="1"/>
      <c r="AA124" s="1"/>
      <c r="AK124" s="15"/>
      <c r="AL124" s="15"/>
    </row>
    <row r="125" spans="1:38" x14ac:dyDescent="0.3">
      <c r="A125" s="6">
        <v>117</v>
      </c>
      <c r="B125" s="1">
        <v>2.5000000000000001E-3</v>
      </c>
      <c r="C125" s="1">
        <v>2.5000000000000001E-3</v>
      </c>
      <c r="E125" s="6"/>
      <c r="F125" s="10"/>
      <c r="G125" s="10"/>
      <c r="H125"/>
      <c r="I125" s="6"/>
      <c r="J125" s="10"/>
      <c r="K125" s="10"/>
      <c r="L125" s="5"/>
      <c r="M125" s="6"/>
      <c r="N125" s="10"/>
      <c r="O125" s="10"/>
      <c r="P125" s="6"/>
      <c r="R125" s="12"/>
      <c r="S125" s="12"/>
      <c r="V125" s="1"/>
      <c r="W125" s="1"/>
      <c r="X125" s="1"/>
      <c r="Z125" s="1"/>
      <c r="AA125" s="1"/>
      <c r="AK125" s="15"/>
      <c r="AL125" s="15"/>
    </row>
    <row r="126" spans="1:38" x14ac:dyDescent="0.3">
      <c r="A126" s="6">
        <v>118</v>
      </c>
      <c r="B126" s="1">
        <v>2.5000000000000001E-3</v>
      </c>
      <c r="C126" s="1">
        <v>2.5000000000000001E-3</v>
      </c>
      <c r="E126" s="6"/>
      <c r="F126" s="10"/>
      <c r="G126" s="10"/>
      <c r="H126"/>
      <c r="I126" s="6"/>
      <c r="J126" s="10"/>
      <c r="K126" s="10"/>
      <c r="L126" s="5"/>
      <c r="M126" s="6"/>
      <c r="N126" s="10"/>
      <c r="O126" s="10"/>
      <c r="P126" s="6"/>
      <c r="R126" s="12"/>
      <c r="S126" s="12"/>
      <c r="V126" s="1"/>
      <c r="W126" s="1"/>
      <c r="X126" s="1"/>
      <c r="Z126" s="1"/>
      <c r="AA126" s="1"/>
      <c r="AK126" s="15"/>
      <c r="AL126" s="15"/>
    </row>
    <row r="127" spans="1:38" x14ac:dyDescent="0.3">
      <c r="A127" s="6">
        <v>119</v>
      </c>
      <c r="B127" s="1">
        <v>2.5000000000000001E-3</v>
      </c>
      <c r="C127" s="1">
        <v>2.5000000000000001E-3</v>
      </c>
      <c r="E127" s="6"/>
      <c r="F127" s="10"/>
      <c r="G127" s="10"/>
      <c r="H127"/>
      <c r="I127" s="6"/>
      <c r="J127" s="10"/>
      <c r="K127" s="10"/>
      <c r="L127" s="5"/>
      <c r="M127" s="6"/>
      <c r="N127" s="10"/>
      <c r="O127" s="10"/>
      <c r="P127" s="6"/>
      <c r="R127" s="12"/>
      <c r="S127" s="12"/>
      <c r="V127" s="1"/>
      <c r="W127" s="1"/>
      <c r="X127" s="1"/>
      <c r="Z127" s="1"/>
      <c r="AA127" s="1"/>
      <c r="AK127" s="15"/>
      <c r="AL127" s="15"/>
    </row>
    <row r="128" spans="1:38" x14ac:dyDescent="0.3">
      <c r="C128" s="1"/>
    </row>
  </sheetData>
  <mergeCells count="5">
    <mergeCell ref="B5:C5"/>
    <mergeCell ref="F5:G5"/>
    <mergeCell ref="J5:K5"/>
    <mergeCell ref="N5:O5"/>
    <mergeCell ref="R5:S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27"/>
  <sheetViews>
    <sheetView workbookViewId="0">
      <selection activeCell="C7" sqref="C7"/>
    </sheetView>
  </sheetViews>
  <sheetFormatPr defaultRowHeight="14.4" x14ac:dyDescent="0.3"/>
  <cols>
    <col min="1" max="1" width="11.44140625" customWidth="1"/>
    <col min="2" max="3" width="15.5546875" customWidth="1"/>
    <col min="4" max="4" width="2.44140625" customWidth="1"/>
    <col min="5" max="5" width="11.44140625" style="5" bestFit="1" customWidth="1"/>
    <col min="6" max="6" width="15.5546875" style="5" customWidth="1"/>
    <col min="7" max="7" width="16.109375" style="5" customWidth="1"/>
    <col min="8" max="8" width="4.44140625" style="5" customWidth="1"/>
    <col min="9" max="9" width="11.44140625" style="5" bestFit="1" customWidth="1"/>
    <col min="10" max="10" width="13.44140625" style="12" customWidth="1"/>
    <col min="11" max="11" width="16.88671875" style="12" bestFit="1" customWidth="1"/>
    <col min="12" max="12" width="3.109375" customWidth="1"/>
    <col min="13" max="13" width="11.44140625" bestFit="1" customWidth="1"/>
    <col min="14" max="15" width="14.88671875" customWidth="1"/>
    <col min="16" max="16" width="2.5546875" customWidth="1"/>
    <col min="17" max="17" width="11.44140625" bestFit="1" customWidth="1"/>
    <col min="18" max="19" width="11.44140625" customWidth="1"/>
    <col min="20" max="20" width="3.88671875" customWidth="1"/>
    <col min="21" max="21" width="11.44140625" bestFit="1" customWidth="1"/>
    <col min="22" max="23" width="9.88671875" customWidth="1"/>
    <col min="26" max="27" width="10.88671875" customWidth="1"/>
  </cols>
  <sheetData>
    <row r="1" spans="1:34" x14ac:dyDescent="0.3">
      <c r="A1" s="4" t="s">
        <v>8</v>
      </c>
      <c r="F1" s="4"/>
      <c r="G1" s="4"/>
      <c r="H1" s="4"/>
      <c r="I1" s="4"/>
      <c r="J1" s="11"/>
      <c r="K1" s="11"/>
      <c r="L1" s="3"/>
    </row>
    <row r="2" spans="1:34" x14ac:dyDescent="0.3">
      <c r="A2" s="5" t="s">
        <v>5</v>
      </c>
    </row>
    <row r="4" spans="1:34" x14ac:dyDescent="0.3">
      <c r="E4"/>
      <c r="F4"/>
      <c r="G4"/>
      <c r="H4"/>
      <c r="I4" s="4"/>
      <c r="J4" s="5"/>
      <c r="K4" s="5"/>
      <c r="L4" s="5"/>
      <c r="M4" s="5"/>
      <c r="N4" s="12"/>
      <c r="O4" s="12"/>
    </row>
    <row r="5" spans="1:34" s="18" customFormat="1" x14ac:dyDescent="0.3">
      <c r="A5" s="17"/>
      <c r="B5" s="62" t="s">
        <v>16</v>
      </c>
      <c r="C5" s="62"/>
      <c r="E5" s="17"/>
      <c r="F5" s="62" t="s">
        <v>13</v>
      </c>
      <c r="G5" s="62"/>
      <c r="I5" s="17"/>
      <c r="J5" s="49" t="s">
        <v>7</v>
      </c>
      <c r="K5" s="49"/>
      <c r="L5" s="17"/>
      <c r="M5" s="17"/>
      <c r="N5" s="49" t="s">
        <v>6</v>
      </c>
      <c r="O5" s="49"/>
      <c r="P5" s="17"/>
      <c r="Q5" s="17"/>
      <c r="R5" s="49" t="s">
        <v>4</v>
      </c>
      <c r="S5" s="49"/>
      <c r="V5" s="22" t="s">
        <v>3</v>
      </c>
      <c r="W5" s="22"/>
      <c r="Z5" s="22" t="s">
        <v>2</v>
      </c>
      <c r="AA5" s="22"/>
    </row>
    <row r="6" spans="1:34" x14ac:dyDescent="0.3">
      <c r="A6" s="5"/>
      <c r="B6" s="5"/>
      <c r="C6" s="5"/>
      <c r="H6"/>
      <c r="J6" s="5"/>
      <c r="K6" s="5"/>
      <c r="L6" s="5"/>
      <c r="M6" s="5"/>
      <c r="N6" s="5"/>
      <c r="O6" s="5"/>
      <c r="P6" s="5"/>
      <c r="Q6" s="5"/>
      <c r="R6" s="13"/>
      <c r="S6" s="12"/>
    </row>
    <row r="7" spans="1:34" ht="16.2" x14ac:dyDescent="0.45">
      <c r="A7" s="23" t="s">
        <v>17</v>
      </c>
      <c r="B7" s="16" t="s">
        <v>47</v>
      </c>
      <c r="C7" s="16" t="s">
        <v>48</v>
      </c>
      <c r="E7" s="23" t="s">
        <v>17</v>
      </c>
      <c r="F7" s="16" t="s">
        <v>14</v>
      </c>
      <c r="G7" s="16" t="s">
        <v>15</v>
      </c>
      <c r="H7"/>
      <c r="I7" s="23" t="s">
        <v>17</v>
      </c>
      <c r="J7" s="16" t="s">
        <v>11</v>
      </c>
      <c r="K7" s="16" t="s">
        <v>12</v>
      </c>
      <c r="L7" s="5"/>
      <c r="M7" s="23" t="s">
        <v>17</v>
      </c>
      <c r="N7" s="16" t="s">
        <v>9</v>
      </c>
      <c r="O7" s="16" t="s">
        <v>10</v>
      </c>
      <c r="P7" s="6"/>
      <c r="Q7" s="23" t="s">
        <v>17</v>
      </c>
      <c r="R7" s="16" t="s">
        <v>0</v>
      </c>
      <c r="S7" s="16" t="s">
        <v>1</v>
      </c>
      <c r="U7" s="23" t="s">
        <v>17</v>
      </c>
      <c r="V7" s="9" t="s">
        <v>0</v>
      </c>
      <c r="W7" s="9" t="s">
        <v>1</v>
      </c>
      <c r="Y7" s="23" t="s">
        <v>17</v>
      </c>
      <c r="Z7" s="9" t="s">
        <v>0</v>
      </c>
      <c r="AA7" s="9" t="s">
        <v>1</v>
      </c>
    </row>
    <row r="8" spans="1:34" x14ac:dyDescent="0.3">
      <c r="A8" s="6">
        <v>0</v>
      </c>
      <c r="B8" s="10">
        <v>9.5741192200842398E-3</v>
      </c>
      <c r="C8" s="10">
        <v>7.1761819242751688E-3</v>
      </c>
      <c r="E8" s="6">
        <v>0</v>
      </c>
      <c r="F8" s="10">
        <v>1.4E-2</v>
      </c>
      <c r="G8" s="10">
        <v>9.4999999999999998E-3</v>
      </c>
      <c r="H8"/>
      <c r="I8" s="6">
        <v>0</v>
      </c>
      <c r="J8" s="10">
        <v>1.4E-2</v>
      </c>
      <c r="K8" s="10">
        <v>9.4999999999999998E-3</v>
      </c>
      <c r="L8" s="5"/>
      <c r="M8" s="6">
        <v>0</v>
      </c>
      <c r="N8" s="10">
        <f>+R8</f>
        <v>1.8499999999999999E-2</v>
      </c>
      <c r="O8" s="10">
        <f>+S8</f>
        <v>1.4999999999999999E-2</v>
      </c>
      <c r="P8" s="6"/>
      <c r="Q8">
        <v>0</v>
      </c>
      <c r="R8" s="12">
        <v>1.8499999999999999E-2</v>
      </c>
      <c r="S8" s="12">
        <v>1.4999999999999999E-2</v>
      </c>
      <c r="U8">
        <v>0</v>
      </c>
      <c r="V8" s="1">
        <v>1.8499999999999999E-2</v>
      </c>
      <c r="W8" s="1">
        <v>1.4999999999999999E-2</v>
      </c>
      <c r="X8" s="1"/>
      <c r="Y8">
        <v>0</v>
      </c>
      <c r="Z8" s="1">
        <v>1.7500000000000002E-2</v>
      </c>
      <c r="AA8" s="1">
        <v>1.0999999999999999E-2</v>
      </c>
      <c r="AG8" s="15"/>
      <c r="AH8" s="15"/>
    </row>
    <row r="9" spans="1:34" x14ac:dyDescent="0.3">
      <c r="A9" s="6">
        <v>1</v>
      </c>
      <c r="B9" s="10">
        <v>9.5741192200842398E-3</v>
      </c>
      <c r="C9" s="10">
        <v>7.1761819242751688E-3</v>
      </c>
      <c r="E9" s="6">
        <v>1</v>
      </c>
      <c r="F9" s="10">
        <v>1.4E-2</v>
      </c>
      <c r="G9" s="10">
        <v>9.4999999999999998E-3</v>
      </c>
      <c r="H9"/>
      <c r="I9" s="6">
        <v>1</v>
      </c>
      <c r="J9" s="10">
        <v>1.4E-2</v>
      </c>
      <c r="K9" s="10">
        <v>9.4999999999999998E-3</v>
      </c>
      <c r="L9" s="5"/>
      <c r="M9" s="6">
        <v>1</v>
      </c>
      <c r="N9" s="10">
        <f t="shared" ref="N9:O72" si="0">+R9</f>
        <v>1.8499999999999999E-2</v>
      </c>
      <c r="O9" s="10">
        <f t="shared" si="0"/>
        <v>1.4999999999999999E-2</v>
      </c>
      <c r="P9" s="6"/>
      <c r="Q9">
        <v>1</v>
      </c>
      <c r="R9" s="12">
        <v>1.8499999999999999E-2</v>
      </c>
      <c r="S9" s="12">
        <v>1.4999999999999999E-2</v>
      </c>
      <c r="U9">
        <v>1</v>
      </c>
      <c r="V9" s="1">
        <v>1.8499999999999999E-2</v>
      </c>
      <c r="W9" s="1">
        <v>1.4999999999999999E-2</v>
      </c>
      <c r="X9" s="1"/>
      <c r="Y9">
        <v>1</v>
      </c>
      <c r="Z9" s="1">
        <v>1.7500000000000002E-2</v>
      </c>
      <c r="AA9" s="1">
        <v>1.0999999999999999E-2</v>
      </c>
      <c r="AG9" s="15"/>
      <c r="AH9" s="15"/>
    </row>
    <row r="10" spans="1:34" x14ac:dyDescent="0.3">
      <c r="A10" s="6">
        <v>2</v>
      </c>
      <c r="B10" s="10">
        <v>9.5741192200842398E-3</v>
      </c>
      <c r="C10" s="10">
        <v>7.1761819242751688E-3</v>
      </c>
      <c r="E10" s="6">
        <v>2</v>
      </c>
      <c r="F10" s="10">
        <v>1.4E-2</v>
      </c>
      <c r="G10" s="10">
        <v>9.4999999999999998E-3</v>
      </c>
      <c r="H10"/>
      <c r="I10" s="6">
        <v>2</v>
      </c>
      <c r="J10" s="10">
        <v>1.4E-2</v>
      </c>
      <c r="K10" s="10">
        <v>9.4999999999999998E-3</v>
      </c>
      <c r="L10" s="5"/>
      <c r="M10" s="6">
        <v>2</v>
      </c>
      <c r="N10" s="10">
        <f t="shared" si="0"/>
        <v>1.8499999999999999E-2</v>
      </c>
      <c r="O10" s="10">
        <f t="shared" si="0"/>
        <v>1.4999999999999999E-2</v>
      </c>
      <c r="P10" s="6"/>
      <c r="Q10">
        <v>2</v>
      </c>
      <c r="R10" s="12">
        <v>1.8499999999999999E-2</v>
      </c>
      <c r="S10" s="12">
        <v>1.4999999999999999E-2</v>
      </c>
      <c r="U10">
        <v>2</v>
      </c>
      <c r="V10" s="1">
        <v>1.8499999999999999E-2</v>
      </c>
      <c r="W10" s="1">
        <v>1.4999999999999999E-2</v>
      </c>
      <c r="X10" s="1"/>
      <c r="Y10">
        <v>2</v>
      </c>
      <c r="Z10" s="1">
        <v>1.7500000000000002E-2</v>
      </c>
      <c r="AA10" s="1">
        <v>1.0999999999999999E-2</v>
      </c>
      <c r="AG10" s="15"/>
      <c r="AH10" s="15"/>
    </row>
    <row r="11" spans="1:34" x14ac:dyDescent="0.3">
      <c r="A11" s="6">
        <v>3</v>
      </c>
      <c r="B11" s="10">
        <v>9.5741192200842398E-3</v>
      </c>
      <c r="C11" s="10">
        <v>7.1761819242751688E-3</v>
      </c>
      <c r="E11" s="6">
        <v>3</v>
      </c>
      <c r="F11" s="10">
        <v>1.4E-2</v>
      </c>
      <c r="G11" s="10">
        <v>9.4999999999999998E-3</v>
      </c>
      <c r="H11"/>
      <c r="I11" s="6">
        <v>3</v>
      </c>
      <c r="J11" s="10">
        <v>1.4E-2</v>
      </c>
      <c r="K11" s="10">
        <v>9.4999999999999998E-3</v>
      </c>
      <c r="L11" s="5"/>
      <c r="M11" s="6">
        <v>3</v>
      </c>
      <c r="N11" s="10">
        <f t="shared" si="0"/>
        <v>1.8499999999999999E-2</v>
      </c>
      <c r="O11" s="10">
        <f t="shared" si="0"/>
        <v>1.4999999999999999E-2</v>
      </c>
      <c r="P11" s="6"/>
      <c r="Q11">
        <v>3</v>
      </c>
      <c r="R11" s="12">
        <v>1.8499999999999999E-2</v>
      </c>
      <c r="S11" s="12">
        <v>1.4999999999999999E-2</v>
      </c>
      <c r="U11">
        <v>3</v>
      </c>
      <c r="V11" s="1">
        <v>1.8499999999999999E-2</v>
      </c>
      <c r="W11" s="1">
        <v>1.4999999999999999E-2</v>
      </c>
      <c r="X11" s="1"/>
      <c r="Y11">
        <v>3</v>
      </c>
      <c r="Z11" s="1">
        <v>1.7500000000000002E-2</v>
      </c>
      <c r="AA11" s="1">
        <v>1.0999999999999999E-2</v>
      </c>
      <c r="AG11" s="15"/>
      <c r="AH11" s="15"/>
    </row>
    <row r="12" spans="1:34" x14ac:dyDescent="0.3">
      <c r="A12" s="6">
        <v>4</v>
      </c>
      <c r="B12" s="10">
        <v>9.5741192200842398E-3</v>
      </c>
      <c r="C12" s="10">
        <v>7.1761819242751688E-3</v>
      </c>
      <c r="E12" s="6">
        <v>4</v>
      </c>
      <c r="F12" s="10">
        <v>1.4E-2</v>
      </c>
      <c r="G12" s="10">
        <v>9.4999999999999998E-3</v>
      </c>
      <c r="H12"/>
      <c r="I12" s="6">
        <v>4</v>
      </c>
      <c r="J12" s="10">
        <v>1.4E-2</v>
      </c>
      <c r="K12" s="10">
        <v>9.4999999999999998E-3</v>
      </c>
      <c r="L12" s="5"/>
      <c r="M12" s="6">
        <v>4</v>
      </c>
      <c r="N12" s="10">
        <f t="shared" si="0"/>
        <v>1.8499999999999999E-2</v>
      </c>
      <c r="O12" s="10">
        <f t="shared" si="0"/>
        <v>1.4999999999999999E-2</v>
      </c>
      <c r="P12" s="6"/>
      <c r="Q12">
        <v>4</v>
      </c>
      <c r="R12" s="12">
        <v>1.8499999999999999E-2</v>
      </c>
      <c r="S12" s="12">
        <v>1.4999999999999999E-2</v>
      </c>
      <c r="U12">
        <v>4</v>
      </c>
      <c r="V12" s="1">
        <v>1.8499999999999999E-2</v>
      </c>
      <c r="W12" s="1">
        <v>1.4999999999999999E-2</v>
      </c>
      <c r="X12" s="1"/>
      <c r="Y12">
        <v>4</v>
      </c>
      <c r="Z12" s="1">
        <v>1.7500000000000002E-2</v>
      </c>
      <c r="AA12" s="1">
        <v>1.0999999999999999E-2</v>
      </c>
      <c r="AG12" s="15"/>
      <c r="AH12" s="15"/>
    </row>
    <row r="13" spans="1:34" x14ac:dyDescent="0.3">
      <c r="A13" s="6">
        <v>5</v>
      </c>
      <c r="B13" s="10">
        <v>9.5741192200842398E-3</v>
      </c>
      <c r="C13" s="10">
        <v>7.1761819242751688E-3</v>
      </c>
      <c r="E13" s="6">
        <v>5</v>
      </c>
      <c r="F13" s="10">
        <v>1.4E-2</v>
      </c>
      <c r="G13" s="10">
        <v>9.4999999999999998E-3</v>
      </c>
      <c r="H13"/>
      <c r="I13" s="6">
        <v>5</v>
      </c>
      <c r="J13" s="10">
        <v>1.4E-2</v>
      </c>
      <c r="K13" s="10">
        <v>9.4999999999999998E-3</v>
      </c>
      <c r="L13" s="5"/>
      <c r="M13" s="6">
        <v>5</v>
      </c>
      <c r="N13" s="10">
        <f t="shared" si="0"/>
        <v>1.8499999999999999E-2</v>
      </c>
      <c r="O13" s="10">
        <f t="shared" si="0"/>
        <v>1.4999999999999999E-2</v>
      </c>
      <c r="P13" s="6"/>
      <c r="Q13">
        <v>5</v>
      </c>
      <c r="R13" s="12">
        <v>1.8499999999999999E-2</v>
      </c>
      <c r="S13" s="12">
        <v>1.4999999999999999E-2</v>
      </c>
      <c r="U13">
        <v>5</v>
      </c>
      <c r="V13" s="1">
        <v>1.8499999999999999E-2</v>
      </c>
      <c r="W13" s="1">
        <v>1.4999999999999999E-2</v>
      </c>
      <c r="X13" s="1"/>
      <c r="Y13">
        <v>5</v>
      </c>
      <c r="Z13" s="1">
        <v>1.7500000000000002E-2</v>
      </c>
      <c r="AA13" s="1">
        <v>1.0999999999999999E-2</v>
      </c>
      <c r="AG13" s="15"/>
      <c r="AH13" s="15"/>
    </row>
    <row r="14" spans="1:34" x14ac:dyDescent="0.3">
      <c r="A14" s="6">
        <v>6</v>
      </c>
      <c r="B14" s="10">
        <v>9.5741192200842398E-3</v>
      </c>
      <c r="C14" s="10">
        <v>7.1761819242751688E-3</v>
      </c>
      <c r="E14" s="6">
        <v>6</v>
      </c>
      <c r="F14" s="10">
        <v>1.4E-2</v>
      </c>
      <c r="G14" s="10">
        <v>9.4999999999999998E-3</v>
      </c>
      <c r="H14"/>
      <c r="I14" s="6">
        <v>6</v>
      </c>
      <c r="J14" s="10">
        <v>1.4E-2</v>
      </c>
      <c r="K14" s="10">
        <v>9.4999999999999998E-3</v>
      </c>
      <c r="L14" s="5"/>
      <c r="M14" s="6">
        <v>6</v>
      </c>
      <c r="N14" s="10">
        <f t="shared" si="0"/>
        <v>1.8499999999999999E-2</v>
      </c>
      <c r="O14" s="10">
        <f t="shared" si="0"/>
        <v>1.4999999999999999E-2</v>
      </c>
      <c r="P14" s="6"/>
      <c r="Q14">
        <v>6</v>
      </c>
      <c r="R14" s="12">
        <v>1.8499999999999999E-2</v>
      </c>
      <c r="S14" s="12">
        <v>1.4999999999999999E-2</v>
      </c>
      <c r="U14">
        <v>6</v>
      </c>
      <c r="V14" s="1">
        <v>1.8499999999999999E-2</v>
      </c>
      <c r="W14" s="1">
        <v>1.4999999999999999E-2</v>
      </c>
      <c r="X14" s="1"/>
      <c r="Y14">
        <v>6</v>
      </c>
      <c r="Z14" s="1">
        <v>1.7500000000000002E-2</v>
      </c>
      <c r="AA14" s="1">
        <v>1.0999999999999999E-2</v>
      </c>
      <c r="AG14" s="15"/>
      <c r="AH14" s="15"/>
    </row>
    <row r="15" spans="1:34" x14ac:dyDescent="0.3">
      <c r="A15" s="6">
        <v>7</v>
      </c>
      <c r="B15" s="10">
        <v>9.5741192200842398E-3</v>
      </c>
      <c r="C15" s="10">
        <v>7.1761819242751688E-3</v>
      </c>
      <c r="E15" s="6">
        <v>7</v>
      </c>
      <c r="F15" s="10">
        <v>1.4E-2</v>
      </c>
      <c r="G15" s="10">
        <v>9.4999999999999998E-3</v>
      </c>
      <c r="H15"/>
      <c r="I15" s="6">
        <v>7</v>
      </c>
      <c r="J15" s="10">
        <v>1.4E-2</v>
      </c>
      <c r="K15" s="10">
        <v>9.4999999999999998E-3</v>
      </c>
      <c r="L15" s="5"/>
      <c r="M15" s="6">
        <v>7</v>
      </c>
      <c r="N15" s="10">
        <f t="shared" si="0"/>
        <v>1.8499999999999999E-2</v>
      </c>
      <c r="O15" s="10">
        <f t="shared" si="0"/>
        <v>1.4999999999999999E-2</v>
      </c>
      <c r="P15" s="6"/>
      <c r="Q15">
        <v>7</v>
      </c>
      <c r="R15" s="12">
        <v>1.8499999999999999E-2</v>
      </c>
      <c r="S15" s="12">
        <v>1.4999999999999999E-2</v>
      </c>
      <c r="U15">
        <v>7</v>
      </c>
      <c r="V15" s="1">
        <v>1.8499999999999999E-2</v>
      </c>
      <c r="W15" s="1">
        <v>1.4999999999999999E-2</v>
      </c>
      <c r="X15" s="1"/>
      <c r="Y15">
        <v>7</v>
      </c>
      <c r="Z15" s="1">
        <v>1.7500000000000002E-2</v>
      </c>
      <c r="AA15" s="1">
        <v>1.0999999999999999E-2</v>
      </c>
      <c r="AG15" s="15"/>
      <c r="AH15" s="15"/>
    </row>
    <row r="16" spans="1:34" x14ac:dyDescent="0.3">
      <c r="A16" s="6">
        <v>8</v>
      </c>
      <c r="B16" s="10">
        <v>9.5741192200842398E-3</v>
      </c>
      <c r="C16" s="10">
        <v>7.1761819242751688E-3</v>
      </c>
      <c r="E16" s="6">
        <v>8</v>
      </c>
      <c r="F16" s="10">
        <v>1.4E-2</v>
      </c>
      <c r="G16" s="10">
        <v>9.4999999999999998E-3</v>
      </c>
      <c r="H16"/>
      <c r="I16" s="6">
        <v>8</v>
      </c>
      <c r="J16" s="10">
        <v>1.4E-2</v>
      </c>
      <c r="K16" s="10">
        <v>9.4999999999999998E-3</v>
      </c>
      <c r="L16" s="5"/>
      <c r="M16" s="6">
        <v>8</v>
      </c>
      <c r="N16" s="10">
        <f t="shared" si="0"/>
        <v>1.8499999999999999E-2</v>
      </c>
      <c r="O16" s="10">
        <f t="shared" si="0"/>
        <v>1.4999999999999999E-2</v>
      </c>
      <c r="P16" s="6"/>
      <c r="Q16">
        <v>8</v>
      </c>
      <c r="R16" s="12">
        <v>1.8499999999999999E-2</v>
      </c>
      <c r="S16" s="12">
        <v>1.4999999999999999E-2</v>
      </c>
      <c r="U16">
        <v>8</v>
      </c>
      <c r="V16" s="1">
        <v>1.8499999999999999E-2</v>
      </c>
      <c r="W16" s="1">
        <v>1.4999999999999999E-2</v>
      </c>
      <c r="X16" s="1"/>
      <c r="Y16">
        <v>8</v>
      </c>
      <c r="Z16" s="1">
        <v>1.7500000000000002E-2</v>
      </c>
      <c r="AA16" s="1">
        <v>1.0999999999999999E-2</v>
      </c>
      <c r="AG16" s="15"/>
      <c r="AH16" s="15"/>
    </row>
    <row r="17" spans="1:34" x14ac:dyDescent="0.3">
      <c r="A17" s="6">
        <v>9</v>
      </c>
      <c r="B17" s="10">
        <v>9.5741192200842398E-3</v>
      </c>
      <c r="C17" s="10">
        <v>7.1761819242751688E-3</v>
      </c>
      <c r="E17" s="6">
        <v>9</v>
      </c>
      <c r="F17" s="10">
        <v>1.4E-2</v>
      </c>
      <c r="G17" s="10">
        <v>9.4999999999999998E-3</v>
      </c>
      <c r="H17"/>
      <c r="I17" s="6">
        <v>9</v>
      </c>
      <c r="J17" s="10">
        <v>1.4E-2</v>
      </c>
      <c r="K17" s="10">
        <v>9.4999999999999998E-3</v>
      </c>
      <c r="L17" s="5"/>
      <c r="M17" s="6">
        <v>9</v>
      </c>
      <c r="N17" s="10">
        <f t="shared" si="0"/>
        <v>1.8499999999999999E-2</v>
      </c>
      <c r="O17" s="10">
        <f t="shared" si="0"/>
        <v>1.4999999999999999E-2</v>
      </c>
      <c r="P17" s="6"/>
      <c r="Q17">
        <v>9</v>
      </c>
      <c r="R17" s="12">
        <v>1.8499999999999999E-2</v>
      </c>
      <c r="S17" s="12">
        <v>1.4999999999999999E-2</v>
      </c>
      <c r="U17">
        <v>9</v>
      </c>
      <c r="V17" s="1">
        <v>1.8499999999999999E-2</v>
      </c>
      <c r="W17" s="1">
        <v>1.4999999999999999E-2</v>
      </c>
      <c r="X17" s="1"/>
      <c r="Y17">
        <v>9</v>
      </c>
      <c r="Z17" s="1">
        <v>1.7500000000000002E-2</v>
      </c>
      <c r="AA17" s="1">
        <v>1.0999999999999999E-2</v>
      </c>
      <c r="AG17" s="15"/>
      <c r="AH17" s="15"/>
    </row>
    <row r="18" spans="1:34" x14ac:dyDescent="0.3">
      <c r="A18" s="6">
        <v>10</v>
      </c>
      <c r="B18" s="10">
        <v>9.5741192200842398E-3</v>
      </c>
      <c r="C18" s="10">
        <v>7.1761819242751688E-3</v>
      </c>
      <c r="E18" s="6">
        <v>10</v>
      </c>
      <c r="F18" s="10">
        <v>1.4E-2</v>
      </c>
      <c r="G18" s="10">
        <v>9.4999999999999998E-3</v>
      </c>
      <c r="H18"/>
      <c r="I18" s="6">
        <v>10</v>
      </c>
      <c r="J18" s="10">
        <v>1.4E-2</v>
      </c>
      <c r="K18" s="10">
        <v>9.4999999999999998E-3</v>
      </c>
      <c r="L18" s="5"/>
      <c r="M18" s="6">
        <v>10</v>
      </c>
      <c r="N18" s="10">
        <f t="shared" si="0"/>
        <v>1.8499999999999999E-2</v>
      </c>
      <c r="O18" s="10">
        <f t="shared" si="0"/>
        <v>1.4999999999999999E-2</v>
      </c>
      <c r="P18" s="6"/>
      <c r="Q18">
        <v>10</v>
      </c>
      <c r="R18" s="12">
        <v>1.8499999999999999E-2</v>
      </c>
      <c r="S18" s="12">
        <v>1.4999999999999999E-2</v>
      </c>
      <c r="U18">
        <v>10</v>
      </c>
      <c r="V18" s="1">
        <v>1.8499999999999999E-2</v>
      </c>
      <c r="W18" s="1">
        <v>1.4999999999999999E-2</v>
      </c>
      <c r="X18" s="1"/>
      <c r="Y18">
        <v>10</v>
      </c>
      <c r="Z18" s="1">
        <v>1.7500000000000002E-2</v>
      </c>
      <c r="AA18" s="1">
        <v>1.0999999999999999E-2</v>
      </c>
      <c r="AG18" s="15"/>
      <c r="AH18" s="15"/>
    </row>
    <row r="19" spans="1:34" x14ac:dyDescent="0.3">
      <c r="A19" s="6">
        <v>11</v>
      </c>
      <c r="B19" s="10">
        <v>9.5741192200842398E-3</v>
      </c>
      <c r="C19" s="10">
        <v>7.1761819242751688E-3</v>
      </c>
      <c r="E19" s="6">
        <v>11</v>
      </c>
      <c r="F19" s="10">
        <v>1.4E-2</v>
      </c>
      <c r="G19" s="10">
        <v>9.4999999999999998E-3</v>
      </c>
      <c r="H19"/>
      <c r="I19" s="6">
        <v>11</v>
      </c>
      <c r="J19" s="10">
        <v>1.4E-2</v>
      </c>
      <c r="K19" s="10">
        <v>9.4999999999999998E-3</v>
      </c>
      <c r="L19" s="5"/>
      <c r="M19" s="6">
        <v>11</v>
      </c>
      <c r="N19" s="10">
        <f t="shared" si="0"/>
        <v>1.8499999999999999E-2</v>
      </c>
      <c r="O19" s="10">
        <f t="shared" si="0"/>
        <v>1.4999999999999999E-2</v>
      </c>
      <c r="P19" s="6"/>
      <c r="Q19">
        <v>11</v>
      </c>
      <c r="R19" s="12">
        <v>1.8499999999999999E-2</v>
      </c>
      <c r="S19" s="12">
        <v>1.4999999999999999E-2</v>
      </c>
      <c r="U19">
        <v>11</v>
      </c>
      <c r="V19" s="1">
        <v>1.8499999999999999E-2</v>
      </c>
      <c r="W19" s="1">
        <v>1.4999999999999999E-2</v>
      </c>
      <c r="X19" s="1"/>
      <c r="Y19">
        <v>11</v>
      </c>
      <c r="Z19" s="1">
        <v>1.7500000000000002E-2</v>
      </c>
      <c r="AA19" s="1">
        <v>1.0999999999999999E-2</v>
      </c>
      <c r="AG19" s="15"/>
      <c r="AH19" s="15"/>
    </row>
    <row r="20" spans="1:34" x14ac:dyDescent="0.3">
      <c r="A20" s="6">
        <v>12</v>
      </c>
      <c r="B20" s="10">
        <v>9.5741192200842398E-3</v>
      </c>
      <c r="C20" s="10">
        <v>7.1761819242751688E-3</v>
      </c>
      <c r="E20" s="6">
        <v>12</v>
      </c>
      <c r="F20" s="10">
        <v>1.4E-2</v>
      </c>
      <c r="G20" s="10">
        <v>9.4999999999999998E-3</v>
      </c>
      <c r="H20"/>
      <c r="I20" s="6">
        <v>12</v>
      </c>
      <c r="J20" s="10">
        <v>1.4E-2</v>
      </c>
      <c r="K20" s="10">
        <v>9.4999999999999998E-3</v>
      </c>
      <c r="L20" s="5"/>
      <c r="M20" s="6">
        <v>12</v>
      </c>
      <c r="N20" s="10">
        <f t="shared" si="0"/>
        <v>1.8499999999999999E-2</v>
      </c>
      <c r="O20" s="10">
        <f t="shared" si="0"/>
        <v>1.4999999999999999E-2</v>
      </c>
      <c r="P20" s="6"/>
      <c r="Q20">
        <v>12</v>
      </c>
      <c r="R20" s="12">
        <v>1.8499999999999999E-2</v>
      </c>
      <c r="S20" s="12">
        <v>1.4999999999999999E-2</v>
      </c>
      <c r="U20">
        <v>12</v>
      </c>
      <c r="V20" s="1">
        <v>1.8499999999999999E-2</v>
      </c>
      <c r="W20" s="1">
        <v>1.4999999999999999E-2</v>
      </c>
      <c r="X20" s="1"/>
      <c r="Y20">
        <v>12</v>
      </c>
      <c r="Z20" s="1">
        <v>1.7500000000000002E-2</v>
      </c>
      <c r="AA20" s="1">
        <v>1.0999999999999999E-2</v>
      </c>
      <c r="AG20" s="15"/>
      <c r="AH20" s="15"/>
    </row>
    <row r="21" spans="1:34" x14ac:dyDescent="0.3">
      <c r="A21" s="6">
        <v>13</v>
      </c>
      <c r="B21" s="10">
        <v>9.5741192200842398E-3</v>
      </c>
      <c r="C21" s="10">
        <v>7.1761819242751688E-3</v>
      </c>
      <c r="E21" s="6">
        <v>13</v>
      </c>
      <c r="F21" s="10">
        <v>1.4E-2</v>
      </c>
      <c r="G21" s="10">
        <v>9.4999999999999998E-3</v>
      </c>
      <c r="H21"/>
      <c r="I21" s="6">
        <v>13</v>
      </c>
      <c r="J21" s="10">
        <v>1.4E-2</v>
      </c>
      <c r="K21" s="10">
        <v>9.4999999999999998E-3</v>
      </c>
      <c r="L21" s="5"/>
      <c r="M21" s="6">
        <v>13</v>
      </c>
      <c r="N21" s="10">
        <f t="shared" si="0"/>
        <v>1.7416666666666667E-2</v>
      </c>
      <c r="O21" s="10">
        <f t="shared" si="0"/>
        <v>1.4166666666666666E-2</v>
      </c>
      <c r="P21" s="6"/>
      <c r="Q21">
        <v>13</v>
      </c>
      <c r="R21" s="12">
        <v>1.7416666666666667E-2</v>
      </c>
      <c r="S21" s="12">
        <v>1.4166666666666666E-2</v>
      </c>
      <c r="U21">
        <v>13</v>
      </c>
      <c r="V21" s="1">
        <v>1.7416666666666667E-2</v>
      </c>
      <c r="W21" s="1">
        <v>1.4166666666666666E-2</v>
      </c>
      <c r="X21" s="1"/>
      <c r="Y21">
        <v>13</v>
      </c>
      <c r="Z21" s="1">
        <v>1.6500000000000001E-2</v>
      </c>
      <c r="AA21" s="1">
        <v>1.04E-2</v>
      </c>
      <c r="AG21" s="15"/>
      <c r="AH21" s="15"/>
    </row>
    <row r="22" spans="1:34" x14ac:dyDescent="0.3">
      <c r="A22" s="6">
        <v>14</v>
      </c>
      <c r="B22" s="10">
        <v>9.5741192200842398E-3</v>
      </c>
      <c r="C22" s="10">
        <v>7.1761819242751688E-3</v>
      </c>
      <c r="E22" s="6">
        <v>14</v>
      </c>
      <c r="F22" s="10">
        <v>1.4E-2</v>
      </c>
      <c r="G22" s="10">
        <v>9.4999999999999998E-3</v>
      </c>
      <c r="H22"/>
      <c r="I22" s="6">
        <v>14</v>
      </c>
      <c r="J22" s="10">
        <v>1.4E-2</v>
      </c>
      <c r="K22" s="10">
        <v>9.4999999999999998E-3</v>
      </c>
      <c r="L22" s="5"/>
      <c r="M22" s="6">
        <v>14</v>
      </c>
      <c r="N22" s="10">
        <f t="shared" si="0"/>
        <v>1.6333333333333335E-2</v>
      </c>
      <c r="O22" s="10">
        <f t="shared" si="0"/>
        <v>1.3333333333333332E-2</v>
      </c>
      <c r="P22" s="6"/>
      <c r="Q22">
        <v>14</v>
      </c>
      <c r="R22" s="12">
        <v>1.6333333333333335E-2</v>
      </c>
      <c r="S22" s="12">
        <v>1.3333333333333332E-2</v>
      </c>
      <c r="U22">
        <v>14</v>
      </c>
      <c r="V22" s="1">
        <v>1.6333333333333335E-2</v>
      </c>
      <c r="W22" s="1">
        <v>1.3333333333333332E-2</v>
      </c>
      <c r="X22" s="1"/>
      <c r="Y22">
        <v>14</v>
      </c>
      <c r="Z22" s="1">
        <v>1.55E-2</v>
      </c>
      <c r="AA22" s="1">
        <v>9.7999999999999997E-3</v>
      </c>
      <c r="AG22" s="15"/>
      <c r="AH22" s="15"/>
    </row>
    <row r="23" spans="1:34" x14ac:dyDescent="0.3">
      <c r="A23" s="6">
        <v>15</v>
      </c>
      <c r="B23" s="10">
        <v>9.5741192200842398E-3</v>
      </c>
      <c r="C23" s="10">
        <v>7.1761819242751688E-3</v>
      </c>
      <c r="E23" s="6">
        <v>15</v>
      </c>
      <c r="F23" s="10">
        <v>1.4E-2</v>
      </c>
      <c r="G23" s="10">
        <v>9.4999999999999998E-3</v>
      </c>
      <c r="H23"/>
      <c r="I23" s="6">
        <v>15</v>
      </c>
      <c r="J23" s="10">
        <v>1.4E-2</v>
      </c>
      <c r="K23" s="10">
        <v>9.4999999999999998E-3</v>
      </c>
      <c r="L23" s="5"/>
      <c r="M23" s="6">
        <v>15</v>
      </c>
      <c r="N23" s="10">
        <f t="shared" si="0"/>
        <v>1.5250000000000001E-2</v>
      </c>
      <c r="O23" s="10">
        <f t="shared" si="0"/>
        <v>1.2499999999999999E-2</v>
      </c>
      <c r="P23" s="6"/>
      <c r="Q23">
        <v>15</v>
      </c>
      <c r="R23" s="12">
        <v>1.5250000000000001E-2</v>
      </c>
      <c r="S23" s="12">
        <v>1.2499999999999999E-2</v>
      </c>
      <c r="U23">
        <v>15</v>
      </c>
      <c r="V23" s="1">
        <v>1.5250000000000001E-2</v>
      </c>
      <c r="W23" s="1">
        <v>1.2499999999999999E-2</v>
      </c>
      <c r="X23" s="1"/>
      <c r="Y23">
        <v>15</v>
      </c>
      <c r="Z23" s="1">
        <v>1.4500000000000001E-2</v>
      </c>
      <c r="AA23" s="1">
        <v>9.2999999999999992E-3</v>
      </c>
      <c r="AG23" s="15"/>
      <c r="AH23" s="15"/>
    </row>
    <row r="24" spans="1:34" x14ac:dyDescent="0.3">
      <c r="A24" s="6">
        <v>16</v>
      </c>
      <c r="B24" s="10">
        <v>9.0422237078573373E-3</v>
      </c>
      <c r="C24" s="10">
        <v>6.7775051507043263E-3</v>
      </c>
      <c r="E24" s="6">
        <v>16</v>
      </c>
      <c r="F24" s="10">
        <v>1.3195281649966899E-2</v>
      </c>
      <c r="G24" s="10">
        <v>8.9785739183268747E-3</v>
      </c>
      <c r="H24"/>
      <c r="I24" s="6">
        <v>16</v>
      </c>
      <c r="J24" s="10">
        <v>1.3195281649966899E-2</v>
      </c>
      <c r="K24" s="10">
        <v>8.9785739183268747E-3</v>
      </c>
      <c r="L24" s="5"/>
      <c r="M24" s="6">
        <v>16</v>
      </c>
      <c r="N24" s="10">
        <f t="shared" si="0"/>
        <v>1.4166666666666668E-2</v>
      </c>
      <c r="O24" s="10">
        <f t="shared" si="0"/>
        <v>1.1666666666666665E-2</v>
      </c>
      <c r="P24" s="6"/>
      <c r="Q24">
        <v>16</v>
      </c>
      <c r="R24" s="12">
        <v>1.4166666666666668E-2</v>
      </c>
      <c r="S24" s="12">
        <v>1.1666666666666665E-2</v>
      </c>
      <c r="U24">
        <v>16</v>
      </c>
      <c r="V24" s="1">
        <v>1.4166666666666668E-2</v>
      </c>
      <c r="W24" s="1">
        <v>1.1666666666666665E-2</v>
      </c>
      <c r="X24" s="1"/>
      <c r="Y24">
        <v>16</v>
      </c>
      <c r="Z24" s="1">
        <v>1.35E-2</v>
      </c>
      <c r="AA24" s="1">
        <v>8.6999999999999994E-3</v>
      </c>
      <c r="AG24" s="15"/>
      <c r="AH24" s="15"/>
    </row>
    <row r="25" spans="1:34" x14ac:dyDescent="0.3">
      <c r="A25" s="6">
        <v>17</v>
      </c>
      <c r="B25" s="10">
        <v>8.5103281956304348E-3</v>
      </c>
      <c r="C25" s="10">
        <v>6.3788283771334837E-3</v>
      </c>
      <c r="E25" s="6">
        <v>17</v>
      </c>
      <c r="F25" s="10">
        <v>1.2390563299933799E-2</v>
      </c>
      <c r="G25" s="10">
        <v>8.4571478366537497E-3</v>
      </c>
      <c r="H25"/>
      <c r="I25" s="6">
        <v>17</v>
      </c>
      <c r="J25" s="10">
        <v>1.2390563299933799E-2</v>
      </c>
      <c r="K25" s="10">
        <v>8.4571478366537497E-3</v>
      </c>
      <c r="L25" s="5"/>
      <c r="M25" s="6">
        <v>17</v>
      </c>
      <c r="N25" s="10">
        <f t="shared" si="0"/>
        <v>1.3083333333333334E-2</v>
      </c>
      <c r="O25" s="10">
        <f t="shared" si="0"/>
        <v>1.0833333333333332E-2</v>
      </c>
      <c r="P25" s="6"/>
      <c r="Q25">
        <v>17</v>
      </c>
      <c r="R25" s="12">
        <v>1.3083333333333334E-2</v>
      </c>
      <c r="S25" s="12">
        <v>1.0833333333333332E-2</v>
      </c>
      <c r="U25">
        <v>17</v>
      </c>
      <c r="V25" s="1">
        <v>1.3083333333333334E-2</v>
      </c>
      <c r="W25" s="1">
        <v>1.0833333333333332E-2</v>
      </c>
      <c r="X25" s="1"/>
      <c r="Y25">
        <v>17</v>
      </c>
      <c r="Z25" s="1">
        <v>1.2500000000000001E-2</v>
      </c>
      <c r="AA25" s="1">
        <v>8.0999999999999996E-3</v>
      </c>
      <c r="AG25" s="15"/>
      <c r="AH25" s="15"/>
    </row>
    <row r="26" spans="1:34" x14ac:dyDescent="0.3">
      <c r="A26" s="6">
        <v>18</v>
      </c>
      <c r="B26" s="10">
        <v>7.9784326834035323E-3</v>
      </c>
      <c r="C26" s="10">
        <v>5.9801516035626412E-3</v>
      </c>
      <c r="E26" s="6">
        <v>18</v>
      </c>
      <c r="F26" s="10">
        <v>1.1585844949900698E-2</v>
      </c>
      <c r="G26" s="10">
        <v>7.9357217549806246E-3</v>
      </c>
      <c r="H26"/>
      <c r="I26" s="6">
        <v>18</v>
      </c>
      <c r="J26" s="10">
        <v>1.1585844949900698E-2</v>
      </c>
      <c r="K26" s="10">
        <v>7.9357217549806246E-3</v>
      </c>
      <c r="L26" s="5"/>
      <c r="M26" s="6">
        <v>18</v>
      </c>
      <c r="N26" s="10">
        <f t="shared" si="0"/>
        <v>1.2E-2</v>
      </c>
      <c r="O26" s="10">
        <f t="shared" si="0"/>
        <v>0.01</v>
      </c>
      <c r="P26" s="6"/>
      <c r="Q26">
        <v>18</v>
      </c>
      <c r="R26" s="12">
        <v>1.2E-2</v>
      </c>
      <c r="S26" s="12">
        <v>0.01</v>
      </c>
      <c r="T26" s="2"/>
      <c r="U26">
        <v>18</v>
      </c>
      <c r="V26" s="1">
        <v>1.2E-2</v>
      </c>
      <c r="W26" s="1">
        <v>0.01</v>
      </c>
      <c r="X26" s="1"/>
      <c r="Y26">
        <v>18</v>
      </c>
      <c r="Z26" s="1">
        <v>1.15E-2</v>
      </c>
      <c r="AA26" s="1">
        <v>7.4999999999999997E-3</v>
      </c>
      <c r="AG26" s="15"/>
      <c r="AH26" s="15"/>
    </row>
    <row r="27" spans="1:34" x14ac:dyDescent="0.3">
      <c r="A27" s="6">
        <v>19</v>
      </c>
      <c r="B27" s="10">
        <v>7.4465371711766298E-3</v>
      </c>
      <c r="C27" s="10">
        <v>5.5814748299917987E-3</v>
      </c>
      <c r="E27" s="6">
        <v>19</v>
      </c>
      <c r="F27" s="10">
        <v>1.0781126599867597E-2</v>
      </c>
      <c r="G27" s="10">
        <v>7.4142956733074996E-3</v>
      </c>
      <c r="H27"/>
      <c r="I27" s="6">
        <v>19</v>
      </c>
      <c r="J27" s="10">
        <v>1.0781126599867597E-2</v>
      </c>
      <c r="K27" s="10">
        <v>7.4142956733074996E-3</v>
      </c>
      <c r="L27" s="5"/>
      <c r="M27" s="6">
        <v>19</v>
      </c>
      <c r="N27" s="10">
        <f t="shared" si="0"/>
        <v>1.2E-2</v>
      </c>
      <c r="O27" s="10">
        <f t="shared" si="0"/>
        <v>0.01</v>
      </c>
      <c r="P27" s="6"/>
      <c r="Q27">
        <v>19</v>
      </c>
      <c r="R27" s="12">
        <v>1.2E-2</v>
      </c>
      <c r="S27" s="12">
        <v>0.01</v>
      </c>
      <c r="T27" s="2"/>
      <c r="U27">
        <v>19</v>
      </c>
      <c r="V27" s="1">
        <v>1.2E-2</v>
      </c>
      <c r="W27" s="1">
        <v>0.01</v>
      </c>
      <c r="X27" s="1"/>
      <c r="Y27">
        <v>19</v>
      </c>
      <c r="Z27" s="1">
        <v>1.15E-2</v>
      </c>
      <c r="AA27" s="1">
        <v>7.4999999999999997E-3</v>
      </c>
      <c r="AG27" s="15"/>
      <c r="AH27" s="15"/>
    </row>
    <row r="28" spans="1:34" x14ac:dyDescent="0.3">
      <c r="A28" s="6">
        <v>20</v>
      </c>
      <c r="B28" s="10">
        <v>6.9146416589497273E-3</v>
      </c>
      <c r="C28" s="10">
        <v>5.1827980564209562E-3</v>
      </c>
      <c r="E28" s="6">
        <v>20</v>
      </c>
      <c r="F28" s="10">
        <v>9.976408249834496E-3</v>
      </c>
      <c r="G28" s="10">
        <v>6.8928695916343746E-3</v>
      </c>
      <c r="H28"/>
      <c r="I28" s="6">
        <v>20</v>
      </c>
      <c r="J28" s="10">
        <v>9.976408249834496E-3</v>
      </c>
      <c r="K28" s="10">
        <v>6.8928695916343746E-3</v>
      </c>
      <c r="L28" s="5"/>
      <c r="M28" s="6">
        <v>20</v>
      </c>
      <c r="N28" s="10">
        <f t="shared" si="0"/>
        <v>1.2E-2</v>
      </c>
      <c r="O28" s="10">
        <f t="shared" si="0"/>
        <v>0.01</v>
      </c>
      <c r="P28" s="6"/>
      <c r="Q28">
        <v>20</v>
      </c>
      <c r="R28" s="12">
        <v>1.2E-2</v>
      </c>
      <c r="S28" s="12">
        <v>0.01</v>
      </c>
      <c r="T28" s="2"/>
      <c r="U28">
        <v>20</v>
      </c>
      <c r="V28" s="1">
        <v>1.2E-2</v>
      </c>
      <c r="W28" s="1">
        <v>0.01</v>
      </c>
      <c r="X28" s="1"/>
      <c r="Y28">
        <v>20</v>
      </c>
      <c r="Z28" s="1">
        <v>1.15E-2</v>
      </c>
      <c r="AA28" s="1">
        <v>7.4999999999999997E-3</v>
      </c>
      <c r="AG28" s="15"/>
      <c r="AH28" s="15"/>
    </row>
    <row r="29" spans="1:34" x14ac:dyDescent="0.3">
      <c r="A29" s="6">
        <v>21</v>
      </c>
      <c r="B29" s="10">
        <v>6.3827461467228265E-3</v>
      </c>
      <c r="C29" s="10">
        <v>4.7841212828501128E-3</v>
      </c>
      <c r="E29" s="6">
        <v>21</v>
      </c>
      <c r="F29" s="10">
        <v>9.1716898998013933E-3</v>
      </c>
      <c r="G29" s="10">
        <v>6.3714435099612504E-3</v>
      </c>
      <c r="H29"/>
      <c r="I29" s="6">
        <v>21</v>
      </c>
      <c r="J29" s="10">
        <v>9.1716898998013933E-3</v>
      </c>
      <c r="K29" s="10">
        <v>6.3714435099612504E-3</v>
      </c>
      <c r="L29" s="5"/>
      <c r="M29" s="6">
        <v>21</v>
      </c>
      <c r="N29" s="10">
        <f t="shared" si="0"/>
        <v>1.2E-2</v>
      </c>
      <c r="O29" s="10">
        <f t="shared" si="0"/>
        <v>0.01</v>
      </c>
      <c r="P29" s="6"/>
      <c r="Q29">
        <v>21</v>
      </c>
      <c r="R29" s="12">
        <v>1.2E-2</v>
      </c>
      <c r="S29" s="12">
        <v>0.01</v>
      </c>
      <c r="T29" s="2"/>
      <c r="U29">
        <v>21</v>
      </c>
      <c r="V29" s="1">
        <v>1.2E-2</v>
      </c>
      <c r="W29" s="1">
        <v>0.01</v>
      </c>
      <c r="X29" s="1"/>
      <c r="Y29">
        <v>21</v>
      </c>
      <c r="Z29" s="1">
        <v>1.15E-2</v>
      </c>
      <c r="AA29" s="1">
        <v>7.4999999999999997E-3</v>
      </c>
      <c r="AG29" s="15"/>
      <c r="AH29" s="15"/>
    </row>
    <row r="30" spans="1:34" x14ac:dyDescent="0.3">
      <c r="A30" s="6">
        <v>22</v>
      </c>
      <c r="B30" s="10">
        <v>6.3827461467228265E-3</v>
      </c>
      <c r="C30" s="10">
        <v>4.7841212828501128E-3</v>
      </c>
      <c r="E30" s="6">
        <v>22</v>
      </c>
      <c r="F30" s="10">
        <v>9.1716898998013933E-3</v>
      </c>
      <c r="G30" s="10">
        <v>6.3714435099612504E-3</v>
      </c>
      <c r="H30"/>
      <c r="I30" s="6">
        <v>22</v>
      </c>
      <c r="J30" s="10">
        <v>9.1716898998013933E-3</v>
      </c>
      <c r="K30" s="10">
        <v>6.3714435099612504E-3</v>
      </c>
      <c r="L30" s="5"/>
      <c r="M30" s="6">
        <v>22</v>
      </c>
      <c r="N30" s="10">
        <f t="shared" si="0"/>
        <v>1.2E-2</v>
      </c>
      <c r="O30" s="10">
        <f t="shared" si="0"/>
        <v>0.01</v>
      </c>
      <c r="P30" s="6"/>
      <c r="Q30">
        <v>22</v>
      </c>
      <c r="R30" s="12">
        <v>1.2E-2</v>
      </c>
      <c r="S30" s="12">
        <v>0.01</v>
      </c>
      <c r="T30" s="2"/>
      <c r="U30">
        <v>22</v>
      </c>
      <c r="V30" s="1">
        <v>1.2E-2</v>
      </c>
      <c r="W30" s="1">
        <v>0.01</v>
      </c>
      <c r="X30" s="1"/>
      <c r="Y30">
        <v>22</v>
      </c>
      <c r="Z30" s="1">
        <v>1.15E-2</v>
      </c>
      <c r="AA30" s="1">
        <v>7.4999999999999997E-3</v>
      </c>
      <c r="AG30" s="15"/>
      <c r="AH30" s="15"/>
    </row>
    <row r="31" spans="1:34" x14ac:dyDescent="0.3">
      <c r="A31" s="6">
        <v>23</v>
      </c>
      <c r="B31" s="10">
        <v>6.3827461467228265E-3</v>
      </c>
      <c r="C31" s="10">
        <v>4.7841212828501128E-3</v>
      </c>
      <c r="E31" s="6">
        <v>23</v>
      </c>
      <c r="F31" s="10">
        <v>9.1716898998013933E-3</v>
      </c>
      <c r="G31" s="10">
        <v>6.3714435099612504E-3</v>
      </c>
      <c r="H31"/>
      <c r="I31" s="6">
        <v>23</v>
      </c>
      <c r="J31" s="10">
        <v>9.1716898998013933E-3</v>
      </c>
      <c r="K31" s="10">
        <v>6.3714435099612504E-3</v>
      </c>
      <c r="L31" s="5"/>
      <c r="M31" s="6">
        <v>23</v>
      </c>
      <c r="N31" s="10">
        <f t="shared" si="0"/>
        <v>1.2E-2</v>
      </c>
      <c r="O31" s="10">
        <f t="shared" si="0"/>
        <v>0.01</v>
      </c>
      <c r="P31" s="6"/>
      <c r="Q31">
        <v>23</v>
      </c>
      <c r="R31" s="12">
        <v>1.2E-2</v>
      </c>
      <c r="S31" s="12">
        <v>0.01</v>
      </c>
      <c r="T31" s="2"/>
      <c r="U31">
        <v>23</v>
      </c>
      <c r="V31" s="1">
        <v>1.2E-2</v>
      </c>
      <c r="W31" s="1">
        <v>0.01</v>
      </c>
      <c r="X31" s="1"/>
      <c r="Y31">
        <v>23</v>
      </c>
      <c r="Z31" s="1">
        <v>1.15E-2</v>
      </c>
      <c r="AA31" s="1">
        <v>7.4999999999999997E-3</v>
      </c>
      <c r="AG31" s="15"/>
      <c r="AH31" s="15"/>
    </row>
    <row r="32" spans="1:34" x14ac:dyDescent="0.3">
      <c r="A32" s="6">
        <v>24</v>
      </c>
      <c r="B32" s="10">
        <v>6.3827461467228265E-3</v>
      </c>
      <c r="C32" s="10">
        <v>4.7841212828501128E-3</v>
      </c>
      <c r="E32" s="6">
        <v>24</v>
      </c>
      <c r="F32" s="10">
        <v>9.1716898998013933E-3</v>
      </c>
      <c r="G32" s="10">
        <v>6.3714435099612504E-3</v>
      </c>
      <c r="H32"/>
      <c r="I32" s="6">
        <v>24</v>
      </c>
      <c r="J32" s="10">
        <v>9.1716898998013933E-3</v>
      </c>
      <c r="K32" s="10">
        <v>6.3714435099612504E-3</v>
      </c>
      <c r="L32" s="5"/>
      <c r="M32" s="6">
        <v>24</v>
      </c>
      <c r="N32" s="10">
        <f t="shared" si="0"/>
        <v>1.2E-2</v>
      </c>
      <c r="O32" s="10">
        <f t="shared" si="0"/>
        <v>0.01</v>
      </c>
      <c r="P32" s="6"/>
      <c r="Q32">
        <v>24</v>
      </c>
      <c r="R32" s="12">
        <v>1.2E-2</v>
      </c>
      <c r="S32" s="12">
        <v>0.01</v>
      </c>
      <c r="T32" s="2"/>
      <c r="U32">
        <v>24</v>
      </c>
      <c r="V32" s="1">
        <v>1.2E-2</v>
      </c>
      <c r="W32" s="1">
        <v>0.01</v>
      </c>
      <c r="X32" s="1"/>
      <c r="Y32">
        <v>24</v>
      </c>
      <c r="Z32" s="1">
        <v>1.15E-2</v>
      </c>
      <c r="AA32" s="1">
        <v>7.4999999999999997E-3</v>
      </c>
      <c r="AG32" s="15"/>
      <c r="AH32" s="15"/>
    </row>
    <row r="33" spans="1:34" x14ac:dyDescent="0.3">
      <c r="A33" s="6">
        <v>25</v>
      </c>
      <c r="B33" s="10">
        <v>6.3827461467228265E-3</v>
      </c>
      <c r="C33" s="10">
        <v>4.7841212828501128E-3</v>
      </c>
      <c r="E33" s="6">
        <v>25</v>
      </c>
      <c r="F33" s="10">
        <v>9.1716898998013933E-3</v>
      </c>
      <c r="G33" s="10">
        <v>6.3714435099612504E-3</v>
      </c>
      <c r="H33"/>
      <c r="I33" s="6">
        <v>25</v>
      </c>
      <c r="J33" s="10">
        <v>9.1716898998013933E-3</v>
      </c>
      <c r="K33" s="10">
        <v>6.3714435099612504E-3</v>
      </c>
      <c r="L33" s="5"/>
      <c r="M33" s="6">
        <v>25</v>
      </c>
      <c r="N33" s="10">
        <f t="shared" si="0"/>
        <v>1.2E-2</v>
      </c>
      <c r="O33" s="10">
        <f t="shared" si="0"/>
        <v>0.01</v>
      </c>
      <c r="P33" s="6"/>
      <c r="Q33">
        <v>25</v>
      </c>
      <c r="R33" s="12">
        <v>1.2E-2</v>
      </c>
      <c r="S33" s="12">
        <v>0.01</v>
      </c>
      <c r="T33" s="2"/>
      <c r="U33">
        <v>25</v>
      </c>
      <c r="V33" s="1">
        <v>1.2E-2</v>
      </c>
      <c r="W33" s="1">
        <v>0.01</v>
      </c>
      <c r="X33" s="1"/>
      <c r="Y33">
        <v>25</v>
      </c>
      <c r="Z33" s="1">
        <v>1.15E-2</v>
      </c>
      <c r="AA33" s="1">
        <v>7.4999999999999997E-3</v>
      </c>
      <c r="AG33" s="15"/>
      <c r="AH33" s="15"/>
    </row>
    <row r="34" spans="1:34" x14ac:dyDescent="0.3">
      <c r="A34" s="6">
        <v>26</v>
      </c>
      <c r="B34" s="10">
        <v>6.3827461467228265E-3</v>
      </c>
      <c r="C34" s="10">
        <v>4.7841212828501128E-3</v>
      </c>
      <c r="E34" s="6">
        <v>26</v>
      </c>
      <c r="F34" s="10">
        <v>9.1716898998013933E-3</v>
      </c>
      <c r="G34" s="10">
        <v>6.3714435099612504E-3</v>
      </c>
      <c r="H34"/>
      <c r="I34" s="6">
        <v>26</v>
      </c>
      <c r="J34" s="10">
        <v>9.1716898998013933E-3</v>
      </c>
      <c r="K34" s="10">
        <v>6.3714435099612504E-3</v>
      </c>
      <c r="L34" s="5"/>
      <c r="M34" s="6">
        <v>26</v>
      </c>
      <c r="N34" s="10">
        <f t="shared" si="0"/>
        <v>1.2E-2</v>
      </c>
      <c r="O34" s="10">
        <f t="shared" si="0"/>
        <v>0.01</v>
      </c>
      <c r="P34" s="6"/>
      <c r="Q34">
        <v>26</v>
      </c>
      <c r="R34" s="12">
        <v>1.2E-2</v>
      </c>
      <c r="S34" s="12">
        <v>0.01</v>
      </c>
      <c r="T34" s="2"/>
      <c r="U34">
        <v>26</v>
      </c>
      <c r="V34" s="1">
        <v>1.2E-2</v>
      </c>
      <c r="W34" s="1">
        <v>0.01</v>
      </c>
      <c r="X34" s="1"/>
      <c r="Y34">
        <v>26</v>
      </c>
      <c r="Z34" s="1">
        <v>1.15E-2</v>
      </c>
      <c r="AA34" s="1">
        <v>7.4999999999999997E-3</v>
      </c>
      <c r="AG34" s="15"/>
      <c r="AH34" s="15"/>
    </row>
    <row r="35" spans="1:34" x14ac:dyDescent="0.3">
      <c r="A35" s="6">
        <v>27</v>
      </c>
      <c r="B35" s="10">
        <v>6.3827461467228265E-3</v>
      </c>
      <c r="C35" s="10">
        <v>4.7841212828501128E-3</v>
      </c>
      <c r="E35" s="6">
        <v>27</v>
      </c>
      <c r="F35" s="10">
        <v>9.1716898998013933E-3</v>
      </c>
      <c r="G35" s="10">
        <v>6.3714435099612504E-3</v>
      </c>
      <c r="H35"/>
      <c r="I35" s="6">
        <v>27</v>
      </c>
      <c r="J35" s="10">
        <v>9.1716898998013933E-3</v>
      </c>
      <c r="K35" s="10">
        <v>6.3714435099612504E-3</v>
      </c>
      <c r="L35" s="5"/>
      <c r="M35" s="6">
        <v>27</v>
      </c>
      <c r="N35" s="10">
        <f t="shared" si="0"/>
        <v>1.2E-2</v>
      </c>
      <c r="O35" s="10">
        <f t="shared" si="0"/>
        <v>0.01</v>
      </c>
      <c r="P35" s="6"/>
      <c r="Q35">
        <v>27</v>
      </c>
      <c r="R35" s="12">
        <v>1.2E-2</v>
      </c>
      <c r="S35" s="12">
        <v>0.01</v>
      </c>
      <c r="T35" s="2"/>
      <c r="U35">
        <v>27</v>
      </c>
      <c r="V35" s="1">
        <v>1.2E-2</v>
      </c>
      <c r="W35" s="1">
        <v>0.01</v>
      </c>
      <c r="X35" s="1"/>
      <c r="Y35">
        <v>27</v>
      </c>
      <c r="Z35" s="1">
        <v>1.15E-2</v>
      </c>
      <c r="AA35" s="1">
        <v>7.4999999999999997E-3</v>
      </c>
      <c r="AG35" s="15"/>
      <c r="AH35" s="15"/>
    </row>
    <row r="36" spans="1:34" x14ac:dyDescent="0.3">
      <c r="A36" s="6">
        <v>28</v>
      </c>
      <c r="B36" s="10">
        <v>6.3827461467228265E-3</v>
      </c>
      <c r="C36" s="10">
        <v>4.7841212828501128E-3</v>
      </c>
      <c r="E36" s="6">
        <v>28</v>
      </c>
      <c r="F36" s="10">
        <v>9.1716898998013933E-3</v>
      </c>
      <c r="G36" s="10">
        <v>6.3714435099612504E-3</v>
      </c>
      <c r="H36"/>
      <c r="I36" s="6">
        <v>28</v>
      </c>
      <c r="J36" s="10">
        <v>9.1716898998013933E-3</v>
      </c>
      <c r="K36" s="10">
        <v>6.3714435099612504E-3</v>
      </c>
      <c r="L36" s="5"/>
      <c r="M36" s="6">
        <v>28</v>
      </c>
      <c r="N36" s="10">
        <f t="shared" si="0"/>
        <v>1.2E-2</v>
      </c>
      <c r="O36" s="10">
        <f t="shared" si="0"/>
        <v>0.01</v>
      </c>
      <c r="P36" s="6"/>
      <c r="Q36">
        <v>28</v>
      </c>
      <c r="R36" s="12">
        <v>1.2E-2</v>
      </c>
      <c r="S36" s="12">
        <v>0.01</v>
      </c>
      <c r="T36" s="2"/>
      <c r="U36">
        <v>28</v>
      </c>
      <c r="V36" s="1">
        <v>1.2E-2</v>
      </c>
      <c r="W36" s="1">
        <v>0.01</v>
      </c>
      <c r="X36" s="1"/>
      <c r="Y36">
        <v>28</v>
      </c>
      <c r="Z36" s="1">
        <v>1.15E-2</v>
      </c>
      <c r="AA36" s="1">
        <v>7.4999999999999997E-3</v>
      </c>
      <c r="AG36" s="15"/>
      <c r="AH36" s="15"/>
    </row>
    <row r="37" spans="1:34" x14ac:dyDescent="0.3">
      <c r="A37" s="6">
        <v>29</v>
      </c>
      <c r="B37" s="10">
        <v>6.3827461467228265E-3</v>
      </c>
      <c r="C37" s="10">
        <v>4.7841212828501128E-3</v>
      </c>
      <c r="E37" s="6">
        <v>29</v>
      </c>
      <c r="F37" s="10">
        <v>9.1716898998013933E-3</v>
      </c>
      <c r="G37" s="10">
        <v>6.3714435099612504E-3</v>
      </c>
      <c r="H37"/>
      <c r="I37" s="6">
        <v>29</v>
      </c>
      <c r="J37" s="10">
        <v>9.1716898998013933E-3</v>
      </c>
      <c r="K37" s="10">
        <v>6.3714435099612504E-3</v>
      </c>
      <c r="L37" s="5"/>
      <c r="M37" s="6">
        <v>29</v>
      </c>
      <c r="N37" s="10">
        <f t="shared" si="0"/>
        <v>1.2E-2</v>
      </c>
      <c r="O37" s="10">
        <f t="shared" si="0"/>
        <v>0.01</v>
      </c>
      <c r="P37" s="6"/>
      <c r="Q37">
        <v>29</v>
      </c>
      <c r="R37" s="12">
        <v>1.2E-2</v>
      </c>
      <c r="S37" s="12">
        <v>0.01</v>
      </c>
      <c r="T37" s="2"/>
      <c r="U37">
        <v>29</v>
      </c>
      <c r="V37" s="1">
        <v>1.2E-2</v>
      </c>
      <c r="W37" s="1">
        <v>0.01</v>
      </c>
      <c r="X37" s="1"/>
      <c r="Y37">
        <v>29</v>
      </c>
      <c r="Z37" s="1">
        <v>1.15E-2</v>
      </c>
      <c r="AA37" s="1">
        <v>7.4999999999999997E-3</v>
      </c>
      <c r="AG37" s="15"/>
      <c r="AH37" s="15"/>
    </row>
    <row r="38" spans="1:34" x14ac:dyDescent="0.3">
      <c r="A38" s="6">
        <v>30</v>
      </c>
      <c r="B38" s="10">
        <v>6.3827461467228265E-3</v>
      </c>
      <c r="C38" s="10">
        <v>4.7841212828501128E-3</v>
      </c>
      <c r="E38" s="6">
        <v>30</v>
      </c>
      <c r="F38" s="10">
        <v>9.1716898998013933E-3</v>
      </c>
      <c r="G38" s="10">
        <v>6.3714435099612504E-3</v>
      </c>
      <c r="H38"/>
      <c r="I38" s="6">
        <v>30</v>
      </c>
      <c r="J38" s="10">
        <v>9.1716898998013933E-3</v>
      </c>
      <c r="K38" s="10">
        <v>6.3714435099612504E-3</v>
      </c>
      <c r="L38" s="5"/>
      <c r="M38" s="6">
        <v>30</v>
      </c>
      <c r="N38" s="10">
        <f t="shared" si="0"/>
        <v>1.2E-2</v>
      </c>
      <c r="O38" s="10">
        <f t="shared" si="0"/>
        <v>0.01</v>
      </c>
      <c r="P38" s="6"/>
      <c r="Q38">
        <v>30</v>
      </c>
      <c r="R38" s="12">
        <v>1.2E-2</v>
      </c>
      <c r="S38" s="12">
        <v>0.01</v>
      </c>
      <c r="T38" s="2"/>
      <c r="U38">
        <v>30</v>
      </c>
      <c r="V38" s="1">
        <v>1.2E-2</v>
      </c>
      <c r="W38" s="1">
        <v>0.01</v>
      </c>
      <c r="X38" s="1"/>
      <c r="Y38">
        <v>30</v>
      </c>
      <c r="Z38" s="1">
        <v>1.15E-2</v>
      </c>
      <c r="AA38" s="1">
        <v>7.4999999999999997E-3</v>
      </c>
      <c r="AG38" s="15"/>
      <c r="AH38" s="15"/>
    </row>
    <row r="39" spans="1:34" x14ac:dyDescent="0.3">
      <c r="A39" s="6">
        <v>31</v>
      </c>
      <c r="B39" s="10">
        <v>6.3827461467228265E-3</v>
      </c>
      <c r="C39" s="10">
        <v>4.7841212828501128E-3</v>
      </c>
      <c r="E39" s="6">
        <v>31</v>
      </c>
      <c r="F39" s="10">
        <v>9.1716898998013933E-3</v>
      </c>
      <c r="G39" s="10">
        <v>6.3714435099612504E-3</v>
      </c>
      <c r="H39"/>
      <c r="I39" s="6">
        <v>31</v>
      </c>
      <c r="J39" s="10">
        <v>9.1716898998013933E-3</v>
      </c>
      <c r="K39" s="10">
        <v>6.3714435099612504E-3</v>
      </c>
      <c r="L39" s="5"/>
      <c r="M39" s="6">
        <v>31</v>
      </c>
      <c r="N39" s="10">
        <f t="shared" si="0"/>
        <v>1.2E-2</v>
      </c>
      <c r="O39" s="10">
        <f t="shared" si="0"/>
        <v>0.01</v>
      </c>
      <c r="P39" s="6"/>
      <c r="Q39">
        <v>31</v>
      </c>
      <c r="R39" s="12">
        <v>1.2E-2</v>
      </c>
      <c r="S39" s="12">
        <v>0.01</v>
      </c>
      <c r="T39" s="2"/>
      <c r="U39">
        <v>31</v>
      </c>
      <c r="V39" s="1">
        <v>1.2E-2</v>
      </c>
      <c r="W39" s="1">
        <v>0.01</v>
      </c>
      <c r="X39" s="1"/>
      <c r="Y39">
        <v>31</v>
      </c>
      <c r="Z39" s="1">
        <v>1.15E-2</v>
      </c>
      <c r="AA39" s="1">
        <v>7.4999999999999997E-3</v>
      </c>
      <c r="AG39" s="15"/>
      <c r="AH39" s="15"/>
    </row>
    <row r="40" spans="1:34" x14ac:dyDescent="0.3">
      <c r="A40" s="6">
        <v>32</v>
      </c>
      <c r="B40" s="10">
        <v>6.3827461467228265E-3</v>
      </c>
      <c r="C40" s="10">
        <v>4.7841212828501128E-3</v>
      </c>
      <c r="E40" s="6">
        <v>32</v>
      </c>
      <c r="F40" s="10">
        <v>9.1716898998013933E-3</v>
      </c>
      <c r="G40" s="10">
        <v>6.3714435099612504E-3</v>
      </c>
      <c r="H40"/>
      <c r="I40" s="6">
        <v>32</v>
      </c>
      <c r="J40" s="10">
        <v>9.1716898998013933E-3</v>
      </c>
      <c r="K40" s="10">
        <v>6.3714435099612504E-3</v>
      </c>
      <c r="L40" s="5"/>
      <c r="M40" s="6">
        <v>32</v>
      </c>
      <c r="N40" s="10">
        <f t="shared" si="0"/>
        <v>1.2E-2</v>
      </c>
      <c r="O40" s="10">
        <f t="shared" si="0"/>
        <v>0.01</v>
      </c>
      <c r="P40" s="6"/>
      <c r="Q40">
        <v>32</v>
      </c>
      <c r="R40" s="12">
        <v>1.2E-2</v>
      </c>
      <c r="S40" s="12">
        <v>0.01</v>
      </c>
      <c r="T40" s="2"/>
      <c r="U40">
        <v>32</v>
      </c>
      <c r="V40" s="1">
        <v>1.2E-2</v>
      </c>
      <c r="W40" s="1">
        <v>0.01</v>
      </c>
      <c r="X40" s="1"/>
      <c r="Y40">
        <v>32</v>
      </c>
      <c r="Z40" s="1">
        <v>1.15E-2</v>
      </c>
      <c r="AA40" s="1">
        <v>7.4999999999999997E-3</v>
      </c>
      <c r="AG40" s="15"/>
      <c r="AH40" s="15"/>
    </row>
    <row r="41" spans="1:34" x14ac:dyDescent="0.3">
      <c r="A41" s="6">
        <v>33</v>
      </c>
      <c r="B41" s="10">
        <v>6.3827461467228265E-3</v>
      </c>
      <c r="C41" s="10">
        <v>4.7841212828501128E-3</v>
      </c>
      <c r="E41" s="6">
        <v>33</v>
      </c>
      <c r="F41" s="10">
        <v>9.1716898998013933E-3</v>
      </c>
      <c r="G41" s="10">
        <v>6.3714435099612504E-3</v>
      </c>
      <c r="H41"/>
      <c r="I41" s="6">
        <v>33</v>
      </c>
      <c r="J41" s="10">
        <v>9.1716898998013933E-3</v>
      </c>
      <c r="K41" s="10">
        <v>6.3714435099612504E-3</v>
      </c>
      <c r="L41" s="5"/>
      <c r="M41" s="6">
        <v>33</v>
      </c>
      <c r="N41" s="10">
        <f t="shared" si="0"/>
        <v>1.2E-2</v>
      </c>
      <c r="O41" s="10">
        <f t="shared" si="0"/>
        <v>0.01</v>
      </c>
      <c r="P41" s="6"/>
      <c r="Q41">
        <v>33</v>
      </c>
      <c r="R41" s="12">
        <v>1.2E-2</v>
      </c>
      <c r="S41" s="12">
        <v>0.01</v>
      </c>
      <c r="T41" s="2"/>
      <c r="U41">
        <v>33</v>
      </c>
      <c r="V41" s="1">
        <v>1.2E-2</v>
      </c>
      <c r="W41" s="1">
        <v>0.01</v>
      </c>
      <c r="X41" s="1"/>
      <c r="Y41">
        <v>33</v>
      </c>
      <c r="Z41" s="1">
        <v>1.15E-2</v>
      </c>
      <c r="AA41" s="1">
        <v>7.4999999999999997E-3</v>
      </c>
      <c r="AG41" s="15"/>
      <c r="AH41" s="15"/>
    </row>
    <row r="42" spans="1:34" x14ac:dyDescent="0.3">
      <c r="A42" s="6">
        <v>34</v>
      </c>
      <c r="B42" s="10">
        <v>6.3827461467228265E-3</v>
      </c>
      <c r="C42" s="10">
        <v>4.7841212828501128E-3</v>
      </c>
      <c r="E42" s="6">
        <v>34</v>
      </c>
      <c r="F42" s="10">
        <v>9.1716898998013933E-3</v>
      </c>
      <c r="G42" s="10">
        <v>6.3714435099612504E-3</v>
      </c>
      <c r="H42"/>
      <c r="I42" s="6">
        <v>34</v>
      </c>
      <c r="J42" s="10">
        <v>9.1716898998013933E-3</v>
      </c>
      <c r="K42" s="10">
        <v>6.3714435099612504E-3</v>
      </c>
      <c r="L42" s="5"/>
      <c r="M42" s="6">
        <v>34</v>
      </c>
      <c r="N42" s="10">
        <f t="shared" si="0"/>
        <v>1.2E-2</v>
      </c>
      <c r="O42" s="10">
        <f t="shared" si="0"/>
        <v>0.01</v>
      </c>
      <c r="P42" s="6"/>
      <c r="Q42">
        <v>34</v>
      </c>
      <c r="R42" s="12">
        <v>1.2E-2</v>
      </c>
      <c r="S42" s="12">
        <v>0.01</v>
      </c>
      <c r="T42" s="2"/>
      <c r="U42">
        <v>34</v>
      </c>
      <c r="V42" s="1">
        <v>1.2E-2</v>
      </c>
      <c r="W42" s="1">
        <v>0.01</v>
      </c>
      <c r="X42" s="1"/>
      <c r="Y42">
        <v>34</v>
      </c>
      <c r="Z42" s="1">
        <v>1.15E-2</v>
      </c>
      <c r="AA42" s="1">
        <v>7.4999999999999997E-3</v>
      </c>
      <c r="AG42" s="15"/>
      <c r="AH42" s="15"/>
    </row>
    <row r="43" spans="1:34" x14ac:dyDescent="0.3">
      <c r="A43" s="6">
        <v>35</v>
      </c>
      <c r="B43" s="10">
        <v>6.3827461467228265E-3</v>
      </c>
      <c r="C43" s="10">
        <v>4.7841212828501128E-3</v>
      </c>
      <c r="E43" s="6">
        <v>35</v>
      </c>
      <c r="F43" s="10">
        <v>9.1716898998013933E-3</v>
      </c>
      <c r="G43" s="10">
        <v>6.3714435099612504E-3</v>
      </c>
      <c r="H43"/>
      <c r="I43" s="6">
        <v>35</v>
      </c>
      <c r="J43" s="10">
        <v>9.1716898998013933E-3</v>
      </c>
      <c r="K43" s="10">
        <v>6.3714435099612504E-3</v>
      </c>
      <c r="L43" s="5"/>
      <c r="M43" s="6">
        <v>35</v>
      </c>
      <c r="N43" s="10">
        <f t="shared" si="0"/>
        <v>1.2E-2</v>
      </c>
      <c r="O43" s="10">
        <f t="shared" si="0"/>
        <v>0.01</v>
      </c>
      <c r="P43" s="6"/>
      <c r="Q43">
        <v>35</v>
      </c>
      <c r="R43" s="12">
        <v>1.2E-2</v>
      </c>
      <c r="S43" s="12">
        <v>0.01</v>
      </c>
      <c r="T43" s="2"/>
      <c r="U43">
        <v>35</v>
      </c>
      <c r="V43" s="1">
        <v>1.2E-2</v>
      </c>
      <c r="W43" s="1">
        <v>0.01</v>
      </c>
      <c r="X43" s="1"/>
      <c r="Y43">
        <v>35</v>
      </c>
      <c r="Z43" s="1">
        <v>1.15E-2</v>
      </c>
      <c r="AA43" s="1">
        <v>7.4999999999999997E-3</v>
      </c>
      <c r="AG43" s="15"/>
      <c r="AH43" s="15"/>
    </row>
    <row r="44" spans="1:34" x14ac:dyDescent="0.3">
      <c r="A44" s="6">
        <v>36</v>
      </c>
      <c r="B44" s="10">
        <v>6.3827461467228265E-3</v>
      </c>
      <c r="C44" s="10">
        <v>4.7841212828501128E-3</v>
      </c>
      <c r="E44" s="6">
        <v>36</v>
      </c>
      <c r="F44" s="10">
        <v>9.1716898998013933E-3</v>
      </c>
      <c r="G44" s="10">
        <v>6.3714435099612504E-3</v>
      </c>
      <c r="H44"/>
      <c r="I44" s="6">
        <v>36</v>
      </c>
      <c r="J44" s="10">
        <v>9.1716898998013933E-3</v>
      </c>
      <c r="K44" s="10">
        <v>6.3714435099612504E-3</v>
      </c>
      <c r="L44" s="5"/>
      <c r="M44" s="6">
        <v>36</v>
      </c>
      <c r="N44" s="10">
        <f t="shared" si="0"/>
        <v>1.2E-2</v>
      </c>
      <c r="O44" s="10">
        <f t="shared" si="0"/>
        <v>0.01</v>
      </c>
      <c r="P44" s="6"/>
      <c r="Q44">
        <v>36</v>
      </c>
      <c r="R44" s="12">
        <v>1.2E-2</v>
      </c>
      <c r="S44" s="12">
        <v>0.01</v>
      </c>
      <c r="T44" s="2"/>
      <c r="U44">
        <v>36</v>
      </c>
      <c r="V44" s="1">
        <v>1.2E-2</v>
      </c>
      <c r="W44" s="1">
        <v>0.01</v>
      </c>
      <c r="X44" s="1"/>
      <c r="Y44">
        <v>36</v>
      </c>
      <c r="Z44" s="1">
        <v>1.15E-2</v>
      </c>
      <c r="AA44" s="1">
        <v>7.4999999999999997E-3</v>
      </c>
      <c r="AG44" s="15"/>
      <c r="AH44" s="15"/>
    </row>
    <row r="45" spans="1:34" x14ac:dyDescent="0.3">
      <c r="A45" s="6">
        <v>37</v>
      </c>
      <c r="B45" s="10">
        <v>6.3827461467228265E-3</v>
      </c>
      <c r="C45" s="10">
        <v>4.7841212828501128E-3</v>
      </c>
      <c r="E45" s="6">
        <v>37</v>
      </c>
      <c r="F45" s="10">
        <v>9.1716898998013933E-3</v>
      </c>
      <c r="G45" s="10">
        <v>6.3714435099612504E-3</v>
      </c>
      <c r="H45"/>
      <c r="I45" s="6">
        <v>37</v>
      </c>
      <c r="J45" s="10">
        <v>9.1716898998013933E-3</v>
      </c>
      <c r="K45" s="10">
        <v>6.3714435099612504E-3</v>
      </c>
      <c r="L45" s="5"/>
      <c r="M45" s="6">
        <v>37</v>
      </c>
      <c r="N45" s="10">
        <f t="shared" si="0"/>
        <v>1.2E-2</v>
      </c>
      <c r="O45" s="10">
        <f t="shared" si="0"/>
        <v>0.01</v>
      </c>
      <c r="P45" s="6"/>
      <c r="Q45">
        <v>37</v>
      </c>
      <c r="R45" s="12">
        <v>1.2E-2</v>
      </c>
      <c r="S45" s="12">
        <v>0.01</v>
      </c>
      <c r="T45" s="2"/>
      <c r="U45">
        <v>37</v>
      </c>
      <c r="V45" s="1">
        <v>1.2E-2</v>
      </c>
      <c r="W45" s="1">
        <v>0.01</v>
      </c>
      <c r="X45" s="1"/>
      <c r="Y45">
        <v>37</v>
      </c>
      <c r="Z45" s="1">
        <v>1.15E-2</v>
      </c>
      <c r="AA45" s="1">
        <v>7.4999999999999997E-3</v>
      </c>
      <c r="AG45" s="15"/>
      <c r="AH45" s="15"/>
    </row>
    <row r="46" spans="1:34" x14ac:dyDescent="0.3">
      <c r="A46" s="6">
        <v>38</v>
      </c>
      <c r="B46" s="10">
        <v>6.3827461467228265E-3</v>
      </c>
      <c r="C46" s="10">
        <v>4.7841212828501128E-3</v>
      </c>
      <c r="E46" s="6">
        <v>38</v>
      </c>
      <c r="F46" s="10">
        <v>9.1716898998013933E-3</v>
      </c>
      <c r="G46" s="10">
        <v>6.3714435099612504E-3</v>
      </c>
      <c r="H46"/>
      <c r="I46" s="6">
        <v>38</v>
      </c>
      <c r="J46" s="10">
        <v>9.1716898998013933E-3</v>
      </c>
      <c r="K46" s="10">
        <v>6.3714435099612504E-3</v>
      </c>
      <c r="L46" s="5"/>
      <c r="M46" s="6">
        <v>38</v>
      </c>
      <c r="N46" s="10">
        <f t="shared" si="0"/>
        <v>1.2E-2</v>
      </c>
      <c r="O46" s="10">
        <f t="shared" si="0"/>
        <v>0.01</v>
      </c>
      <c r="P46" s="6"/>
      <c r="Q46">
        <v>38</v>
      </c>
      <c r="R46" s="12">
        <v>1.2E-2</v>
      </c>
      <c r="S46" s="12">
        <v>0.01</v>
      </c>
      <c r="T46" s="2"/>
      <c r="U46">
        <v>38</v>
      </c>
      <c r="V46" s="1">
        <v>1.2E-2</v>
      </c>
      <c r="W46" s="1">
        <v>0.01</v>
      </c>
      <c r="X46" s="1"/>
      <c r="Y46">
        <v>38</v>
      </c>
      <c r="Z46" s="1">
        <v>1.15E-2</v>
      </c>
      <c r="AA46" s="1">
        <v>7.4999999999999997E-3</v>
      </c>
      <c r="AG46" s="15"/>
      <c r="AH46" s="15"/>
    </row>
    <row r="47" spans="1:34" x14ac:dyDescent="0.3">
      <c r="A47" s="6">
        <v>39</v>
      </c>
      <c r="B47" s="10">
        <v>6.3827461467228265E-3</v>
      </c>
      <c r="C47" s="10">
        <v>4.7841212828501128E-3</v>
      </c>
      <c r="E47" s="6">
        <v>39</v>
      </c>
      <c r="F47" s="10">
        <v>9.1716898998013933E-3</v>
      </c>
      <c r="G47" s="10">
        <v>6.3714435099612504E-3</v>
      </c>
      <c r="H47"/>
      <c r="I47" s="6">
        <v>39</v>
      </c>
      <c r="J47" s="10">
        <v>9.1716898998013933E-3</v>
      </c>
      <c r="K47" s="10">
        <v>6.3714435099612504E-3</v>
      </c>
      <c r="L47" s="5"/>
      <c r="M47" s="6">
        <v>39</v>
      </c>
      <c r="N47" s="10">
        <f t="shared" si="0"/>
        <v>1.2E-2</v>
      </c>
      <c r="O47" s="10">
        <f t="shared" si="0"/>
        <v>0.01</v>
      </c>
      <c r="P47" s="6"/>
      <c r="Q47">
        <v>39</v>
      </c>
      <c r="R47" s="12">
        <v>1.2E-2</v>
      </c>
      <c r="S47" s="12">
        <v>0.01</v>
      </c>
      <c r="T47" s="2"/>
      <c r="U47">
        <v>39</v>
      </c>
      <c r="V47" s="1">
        <v>1.2E-2</v>
      </c>
      <c r="W47" s="1">
        <v>0.01</v>
      </c>
      <c r="X47" s="1"/>
      <c r="Y47">
        <v>39</v>
      </c>
      <c r="Z47" s="1">
        <v>1.15E-2</v>
      </c>
      <c r="AA47" s="1">
        <v>7.4999999999999997E-3</v>
      </c>
      <c r="AG47" s="15"/>
      <c r="AH47" s="15"/>
    </row>
    <row r="48" spans="1:34" x14ac:dyDescent="0.3">
      <c r="A48" s="6">
        <v>40</v>
      </c>
      <c r="B48" s="10">
        <v>6.3827461467228265E-3</v>
      </c>
      <c r="C48" s="10">
        <v>4.7841212828501128E-3</v>
      </c>
      <c r="E48" s="6">
        <v>40</v>
      </c>
      <c r="F48" s="10">
        <v>9.1716898998013933E-3</v>
      </c>
      <c r="G48" s="10">
        <v>6.3714435099612504E-3</v>
      </c>
      <c r="H48"/>
      <c r="I48" s="6">
        <v>40</v>
      </c>
      <c r="J48" s="10">
        <v>9.1716898998013933E-3</v>
      </c>
      <c r="K48" s="10">
        <v>6.3714435099612504E-3</v>
      </c>
      <c r="L48" s="5"/>
      <c r="M48" s="6">
        <v>40</v>
      </c>
      <c r="N48" s="10">
        <f t="shared" si="0"/>
        <v>1.2E-2</v>
      </c>
      <c r="O48" s="10">
        <f t="shared" si="0"/>
        <v>0.01</v>
      </c>
      <c r="P48" s="6"/>
      <c r="Q48">
        <v>40</v>
      </c>
      <c r="R48" s="12">
        <v>1.2E-2</v>
      </c>
      <c r="S48" s="12">
        <v>0.01</v>
      </c>
      <c r="T48" s="2"/>
      <c r="U48">
        <v>40</v>
      </c>
      <c r="V48" s="1">
        <v>1.2E-2</v>
      </c>
      <c r="W48" s="1">
        <v>0.01</v>
      </c>
      <c r="X48" s="1"/>
      <c r="Y48">
        <v>40</v>
      </c>
      <c r="Z48" s="1">
        <v>1.15E-2</v>
      </c>
      <c r="AA48" s="1">
        <v>7.4999999999999997E-3</v>
      </c>
      <c r="AG48" s="15"/>
      <c r="AH48" s="15"/>
    </row>
    <row r="49" spans="1:34" x14ac:dyDescent="0.3">
      <c r="A49" s="6">
        <v>41</v>
      </c>
      <c r="B49" s="10">
        <v>6.3827461467228265E-3</v>
      </c>
      <c r="C49" s="10">
        <v>4.7841212828501128E-3</v>
      </c>
      <c r="E49" s="6">
        <v>41</v>
      </c>
      <c r="F49" s="10">
        <v>9.1716898998013933E-3</v>
      </c>
      <c r="G49" s="10">
        <v>6.3714435099612504E-3</v>
      </c>
      <c r="H49"/>
      <c r="I49" s="6">
        <v>41</v>
      </c>
      <c r="J49" s="10">
        <v>9.1716898998013933E-3</v>
      </c>
      <c r="K49" s="10">
        <v>6.3714435099612504E-3</v>
      </c>
      <c r="L49" s="5"/>
      <c r="M49" s="6">
        <v>41</v>
      </c>
      <c r="N49" s="10">
        <f t="shared" si="0"/>
        <v>1.2E-2</v>
      </c>
      <c r="O49" s="10">
        <f t="shared" si="0"/>
        <v>0.01</v>
      </c>
      <c r="P49" s="6"/>
      <c r="Q49">
        <v>41</v>
      </c>
      <c r="R49" s="12">
        <v>1.2E-2</v>
      </c>
      <c r="S49" s="12">
        <v>0.01</v>
      </c>
      <c r="T49" s="2"/>
      <c r="U49">
        <v>41</v>
      </c>
      <c r="V49" s="1">
        <v>1.2E-2</v>
      </c>
      <c r="W49" s="1">
        <v>0.01</v>
      </c>
      <c r="X49" s="1"/>
      <c r="Y49">
        <v>41</v>
      </c>
      <c r="Z49" s="1">
        <v>1.15E-2</v>
      </c>
      <c r="AA49" s="1">
        <v>7.4999999999999997E-3</v>
      </c>
      <c r="AG49" s="15"/>
      <c r="AH49" s="15"/>
    </row>
    <row r="50" spans="1:34" x14ac:dyDescent="0.3">
      <c r="A50" s="6">
        <v>42</v>
      </c>
      <c r="B50" s="10">
        <v>6.3827461467228265E-3</v>
      </c>
      <c r="C50" s="10">
        <v>4.7841212828501128E-3</v>
      </c>
      <c r="E50" s="6">
        <v>42</v>
      </c>
      <c r="F50" s="10">
        <v>9.1716898998013933E-3</v>
      </c>
      <c r="G50" s="10">
        <v>6.3714435099612504E-3</v>
      </c>
      <c r="H50"/>
      <c r="I50" s="6">
        <v>42</v>
      </c>
      <c r="J50" s="10">
        <v>9.1716898998013933E-3</v>
      </c>
      <c r="K50" s="10">
        <v>6.3714435099612504E-3</v>
      </c>
      <c r="L50" s="5"/>
      <c r="M50" s="6">
        <v>42</v>
      </c>
      <c r="N50" s="10">
        <f t="shared" si="0"/>
        <v>1.2E-2</v>
      </c>
      <c r="O50" s="10">
        <f t="shared" si="0"/>
        <v>0.01</v>
      </c>
      <c r="P50" s="6"/>
      <c r="Q50">
        <v>42</v>
      </c>
      <c r="R50" s="12">
        <v>1.2E-2</v>
      </c>
      <c r="S50" s="12">
        <v>0.01</v>
      </c>
      <c r="T50" s="2"/>
      <c r="U50">
        <v>42</v>
      </c>
      <c r="V50" s="1">
        <v>1.2E-2</v>
      </c>
      <c r="W50" s="1">
        <v>0.01</v>
      </c>
      <c r="X50" s="1"/>
      <c r="Y50">
        <v>42</v>
      </c>
      <c r="Z50" s="1">
        <v>1.15E-2</v>
      </c>
      <c r="AA50" s="1">
        <v>7.4999999999999997E-3</v>
      </c>
      <c r="AG50" s="15"/>
      <c r="AH50" s="15"/>
    </row>
    <row r="51" spans="1:34" x14ac:dyDescent="0.3">
      <c r="A51" s="6">
        <v>43</v>
      </c>
      <c r="B51" s="10">
        <v>6.3827461467228265E-3</v>
      </c>
      <c r="C51" s="10">
        <v>4.7841212828501128E-3</v>
      </c>
      <c r="E51" s="6">
        <v>43</v>
      </c>
      <c r="F51" s="10">
        <v>9.1716898998013933E-3</v>
      </c>
      <c r="G51" s="10">
        <v>6.3714435099612504E-3</v>
      </c>
      <c r="H51"/>
      <c r="I51" s="6">
        <v>43</v>
      </c>
      <c r="J51" s="10">
        <v>9.1716898998013933E-3</v>
      </c>
      <c r="K51" s="10">
        <v>6.3714435099612504E-3</v>
      </c>
      <c r="L51" s="5"/>
      <c r="M51" s="6">
        <v>43</v>
      </c>
      <c r="N51" s="10">
        <f t="shared" si="0"/>
        <v>1.2E-2</v>
      </c>
      <c r="O51" s="10">
        <f t="shared" si="0"/>
        <v>0.01</v>
      </c>
      <c r="P51" s="6"/>
      <c r="Q51">
        <v>43</v>
      </c>
      <c r="R51" s="12">
        <v>1.2E-2</v>
      </c>
      <c r="S51" s="12">
        <v>0.01</v>
      </c>
      <c r="T51" s="2"/>
      <c r="U51">
        <v>43</v>
      </c>
      <c r="V51" s="1">
        <v>1.2E-2</v>
      </c>
      <c r="W51" s="1">
        <v>0.01</v>
      </c>
      <c r="X51" s="1"/>
      <c r="Y51">
        <v>43</v>
      </c>
      <c r="Z51" s="1">
        <v>1.15E-2</v>
      </c>
      <c r="AA51" s="1">
        <v>7.4999999999999997E-3</v>
      </c>
      <c r="AG51" s="15"/>
      <c r="AH51" s="15"/>
    </row>
    <row r="52" spans="1:34" x14ac:dyDescent="0.3">
      <c r="A52" s="6">
        <v>44</v>
      </c>
      <c r="B52" s="10">
        <v>6.3827461467228265E-3</v>
      </c>
      <c r="C52" s="10">
        <v>4.7841212828501128E-3</v>
      </c>
      <c r="E52" s="6">
        <v>44</v>
      </c>
      <c r="F52" s="10">
        <v>9.1716898998013933E-3</v>
      </c>
      <c r="G52" s="10">
        <v>6.3714435099612504E-3</v>
      </c>
      <c r="H52"/>
      <c r="I52" s="6">
        <v>44</v>
      </c>
      <c r="J52" s="10">
        <v>9.1716898998013933E-3</v>
      </c>
      <c r="K52" s="10">
        <v>6.3714435099612504E-3</v>
      </c>
      <c r="L52" s="5"/>
      <c r="M52" s="6">
        <v>44</v>
      </c>
      <c r="N52" s="10">
        <f t="shared" si="0"/>
        <v>1.2E-2</v>
      </c>
      <c r="O52" s="10">
        <f t="shared" si="0"/>
        <v>0.01</v>
      </c>
      <c r="P52" s="6"/>
      <c r="Q52">
        <v>44</v>
      </c>
      <c r="R52" s="12">
        <v>1.2E-2</v>
      </c>
      <c r="S52" s="12">
        <v>0.01</v>
      </c>
      <c r="T52" s="2"/>
      <c r="U52">
        <v>44</v>
      </c>
      <c r="V52" s="1">
        <v>1.2E-2</v>
      </c>
      <c r="W52" s="1">
        <v>0.01</v>
      </c>
      <c r="X52" s="1"/>
      <c r="Y52">
        <v>44</v>
      </c>
      <c r="Z52" s="1">
        <v>1.15E-2</v>
      </c>
      <c r="AA52" s="1">
        <v>7.4999999999999997E-3</v>
      </c>
      <c r="AG52" s="15"/>
      <c r="AH52" s="15"/>
    </row>
    <row r="53" spans="1:34" x14ac:dyDescent="0.3">
      <c r="A53" s="6">
        <v>45</v>
      </c>
      <c r="B53" s="10">
        <v>6.3827461467228265E-3</v>
      </c>
      <c r="C53" s="10">
        <v>4.7841212828501128E-3</v>
      </c>
      <c r="E53" s="6">
        <v>45</v>
      </c>
      <c r="F53" s="10">
        <v>9.1716898998013933E-3</v>
      </c>
      <c r="G53" s="10">
        <v>6.3714435099612504E-3</v>
      </c>
      <c r="H53"/>
      <c r="I53" s="6">
        <v>45</v>
      </c>
      <c r="J53" s="10">
        <v>9.1716898998013933E-3</v>
      </c>
      <c r="K53" s="10">
        <v>6.3714435099612504E-3</v>
      </c>
      <c r="L53" s="5"/>
      <c r="M53" s="6">
        <v>45</v>
      </c>
      <c r="N53" s="10">
        <f t="shared" si="0"/>
        <v>1.2E-2</v>
      </c>
      <c r="O53" s="10">
        <f t="shared" si="0"/>
        <v>0.01</v>
      </c>
      <c r="P53" s="6"/>
      <c r="Q53">
        <v>45</v>
      </c>
      <c r="R53" s="12">
        <v>1.2E-2</v>
      </c>
      <c r="S53" s="12">
        <v>0.01</v>
      </c>
      <c r="T53" s="2"/>
      <c r="U53">
        <v>45</v>
      </c>
      <c r="V53" s="1">
        <v>1.2E-2</v>
      </c>
      <c r="W53" s="1">
        <v>0.01</v>
      </c>
      <c r="X53" s="1"/>
      <c r="Y53">
        <v>45</v>
      </c>
      <c r="Z53" s="1">
        <v>1.15E-2</v>
      </c>
      <c r="AA53" s="1">
        <v>7.4999999999999997E-3</v>
      </c>
      <c r="AG53" s="15"/>
      <c r="AH53" s="15"/>
    </row>
    <row r="54" spans="1:34" x14ac:dyDescent="0.3">
      <c r="A54" s="6">
        <v>46</v>
      </c>
      <c r="B54" s="10">
        <v>6.3827461467228265E-3</v>
      </c>
      <c r="C54" s="10">
        <v>4.7841212828501128E-3</v>
      </c>
      <c r="E54" s="6">
        <v>46</v>
      </c>
      <c r="F54" s="10">
        <v>9.1716898998013933E-3</v>
      </c>
      <c r="G54" s="10">
        <v>6.3714435099612504E-3</v>
      </c>
      <c r="H54"/>
      <c r="I54" s="6">
        <v>46</v>
      </c>
      <c r="J54" s="10">
        <v>9.1716898998013933E-3</v>
      </c>
      <c r="K54" s="10">
        <v>6.3714435099612504E-3</v>
      </c>
      <c r="L54" s="5"/>
      <c r="M54" s="6">
        <v>46</v>
      </c>
      <c r="N54" s="10">
        <f t="shared" si="0"/>
        <v>1.2E-2</v>
      </c>
      <c r="O54" s="10">
        <f t="shared" si="0"/>
        <v>0.01</v>
      </c>
      <c r="P54" s="6"/>
      <c r="Q54">
        <v>46</v>
      </c>
      <c r="R54" s="12">
        <v>1.2E-2</v>
      </c>
      <c r="S54" s="12">
        <v>0.01</v>
      </c>
      <c r="T54" s="2"/>
      <c r="U54">
        <v>46</v>
      </c>
      <c r="V54" s="1">
        <v>1.2E-2</v>
      </c>
      <c r="W54" s="1">
        <v>0.01</v>
      </c>
      <c r="X54" s="1"/>
      <c r="Y54">
        <v>46</v>
      </c>
      <c r="Z54" s="1">
        <v>1.15E-2</v>
      </c>
      <c r="AA54" s="1">
        <v>7.4999999999999997E-3</v>
      </c>
      <c r="AG54" s="15"/>
      <c r="AH54" s="15"/>
    </row>
    <row r="55" spans="1:34" x14ac:dyDescent="0.3">
      <c r="A55" s="6">
        <v>47</v>
      </c>
      <c r="B55" s="10">
        <v>6.3827461467228265E-3</v>
      </c>
      <c r="C55" s="10">
        <v>4.7841212828501128E-3</v>
      </c>
      <c r="E55" s="6">
        <v>47</v>
      </c>
      <c r="F55" s="10">
        <v>9.1716898998013933E-3</v>
      </c>
      <c r="G55" s="10">
        <v>6.3714435099612504E-3</v>
      </c>
      <c r="H55"/>
      <c r="I55" s="6">
        <v>47</v>
      </c>
      <c r="J55" s="10">
        <v>9.1716898998013933E-3</v>
      </c>
      <c r="K55" s="10">
        <v>6.3714435099612504E-3</v>
      </c>
      <c r="L55" s="5"/>
      <c r="M55" s="6">
        <v>47</v>
      </c>
      <c r="N55" s="10">
        <f t="shared" si="0"/>
        <v>1.2E-2</v>
      </c>
      <c r="O55" s="10">
        <f t="shared" si="0"/>
        <v>0.01</v>
      </c>
      <c r="P55" s="6"/>
      <c r="Q55">
        <v>47</v>
      </c>
      <c r="R55" s="12">
        <v>1.2E-2</v>
      </c>
      <c r="S55" s="12">
        <v>0.01</v>
      </c>
      <c r="T55" s="2"/>
      <c r="U55">
        <v>47</v>
      </c>
      <c r="V55" s="1">
        <v>1.2E-2</v>
      </c>
      <c r="W55" s="1">
        <v>0.01</v>
      </c>
      <c r="X55" s="1"/>
      <c r="Y55">
        <v>47</v>
      </c>
      <c r="Z55" s="1">
        <v>1.15E-2</v>
      </c>
      <c r="AA55" s="1">
        <v>7.4999999999999997E-3</v>
      </c>
      <c r="AG55" s="15"/>
      <c r="AH55" s="15"/>
    </row>
    <row r="56" spans="1:34" x14ac:dyDescent="0.3">
      <c r="A56" s="6">
        <v>48</v>
      </c>
      <c r="B56" s="10">
        <v>6.3827461467228265E-3</v>
      </c>
      <c r="C56" s="10">
        <v>4.7841212828501128E-3</v>
      </c>
      <c r="E56" s="6">
        <v>48</v>
      </c>
      <c r="F56" s="10">
        <v>9.1716898998013933E-3</v>
      </c>
      <c r="G56" s="10">
        <v>6.3714435099612504E-3</v>
      </c>
      <c r="H56"/>
      <c r="I56" s="6">
        <v>48</v>
      </c>
      <c r="J56" s="10">
        <v>9.1716898998013933E-3</v>
      </c>
      <c r="K56" s="10">
        <v>6.3714435099612504E-3</v>
      </c>
      <c r="L56" s="5"/>
      <c r="M56" s="6">
        <v>48</v>
      </c>
      <c r="N56" s="10">
        <f t="shared" si="0"/>
        <v>1.2E-2</v>
      </c>
      <c r="O56" s="10">
        <f t="shared" si="0"/>
        <v>0.01</v>
      </c>
      <c r="P56" s="6"/>
      <c r="Q56">
        <v>48</v>
      </c>
      <c r="R56" s="12">
        <v>1.2E-2</v>
      </c>
      <c r="S56" s="12">
        <v>0.01</v>
      </c>
      <c r="T56" s="2"/>
      <c r="U56">
        <v>48</v>
      </c>
      <c r="V56" s="1">
        <v>1.2E-2</v>
      </c>
      <c r="W56" s="1">
        <v>0.01</v>
      </c>
      <c r="X56" s="1"/>
      <c r="Y56">
        <v>48</v>
      </c>
      <c r="Z56" s="1">
        <v>1.15E-2</v>
      </c>
      <c r="AA56" s="1">
        <v>7.4999999999999997E-3</v>
      </c>
      <c r="AG56" s="15"/>
      <c r="AH56" s="15"/>
    </row>
    <row r="57" spans="1:34" x14ac:dyDescent="0.3">
      <c r="A57" s="6">
        <v>49</v>
      </c>
      <c r="B57" s="10">
        <v>6.3827461467228265E-3</v>
      </c>
      <c r="C57" s="10">
        <v>4.7841212828501128E-3</v>
      </c>
      <c r="E57" s="6">
        <v>49</v>
      </c>
      <c r="F57" s="10">
        <v>9.1716898998013933E-3</v>
      </c>
      <c r="G57" s="10">
        <v>6.3714435099612504E-3</v>
      </c>
      <c r="H57"/>
      <c r="I57" s="6">
        <v>49</v>
      </c>
      <c r="J57" s="10">
        <v>9.1716898998013933E-3</v>
      </c>
      <c r="K57" s="10">
        <v>6.3714435099612504E-3</v>
      </c>
      <c r="L57" s="5"/>
      <c r="M57" s="6">
        <v>49</v>
      </c>
      <c r="N57" s="10">
        <f t="shared" si="0"/>
        <v>1.2E-2</v>
      </c>
      <c r="O57" s="10">
        <f t="shared" si="0"/>
        <v>0.01</v>
      </c>
      <c r="P57" s="6"/>
      <c r="Q57">
        <v>49</v>
      </c>
      <c r="R57" s="12">
        <v>1.2E-2</v>
      </c>
      <c r="S57" s="12">
        <v>0.01</v>
      </c>
      <c r="T57" s="2"/>
      <c r="U57">
        <v>49</v>
      </c>
      <c r="V57" s="1">
        <v>1.2E-2</v>
      </c>
      <c r="W57" s="1">
        <v>0.01</v>
      </c>
      <c r="X57" s="1"/>
      <c r="Y57">
        <v>49</v>
      </c>
      <c r="Z57" s="1">
        <v>1.15E-2</v>
      </c>
      <c r="AA57" s="1">
        <v>7.4999999999999997E-3</v>
      </c>
      <c r="AG57" s="15"/>
      <c r="AH57" s="15"/>
    </row>
    <row r="58" spans="1:34" x14ac:dyDescent="0.3">
      <c r="A58" s="6">
        <v>50</v>
      </c>
      <c r="B58" s="10">
        <v>6.3827461467228265E-3</v>
      </c>
      <c r="C58" s="10">
        <v>4.7841212828501128E-3</v>
      </c>
      <c r="E58" s="6">
        <v>50</v>
      </c>
      <c r="F58" s="10">
        <v>9.1716898998013933E-3</v>
      </c>
      <c r="G58" s="10">
        <v>6.3714435099612504E-3</v>
      </c>
      <c r="H58"/>
      <c r="I58" s="6">
        <v>50</v>
      </c>
      <c r="J58" s="10">
        <v>9.1716898998013933E-3</v>
      </c>
      <c r="K58" s="10">
        <v>6.3714435099612504E-3</v>
      </c>
      <c r="L58" s="5"/>
      <c r="M58" s="6">
        <v>50</v>
      </c>
      <c r="N58" s="10">
        <f t="shared" si="0"/>
        <v>1.2E-2</v>
      </c>
      <c r="O58" s="10">
        <f t="shared" si="0"/>
        <v>0.01</v>
      </c>
      <c r="P58" s="6"/>
      <c r="Q58">
        <v>50</v>
      </c>
      <c r="R58" s="12">
        <v>1.2E-2</v>
      </c>
      <c r="S58" s="12">
        <v>0.01</v>
      </c>
      <c r="T58" s="2"/>
      <c r="U58">
        <v>50</v>
      </c>
      <c r="V58" s="1">
        <v>1.2E-2</v>
      </c>
      <c r="W58" s="1">
        <v>0.01</v>
      </c>
      <c r="X58" s="1"/>
      <c r="Y58">
        <v>50</v>
      </c>
      <c r="Z58" s="1">
        <v>1.15E-2</v>
      </c>
      <c r="AA58" s="1">
        <v>7.4999999999999997E-3</v>
      </c>
      <c r="AG58" s="15"/>
      <c r="AH58" s="15"/>
    </row>
    <row r="59" spans="1:34" x14ac:dyDescent="0.3">
      <c r="A59" s="6">
        <v>51</v>
      </c>
      <c r="B59" s="10">
        <v>6.3827461467228265E-3</v>
      </c>
      <c r="C59" s="10">
        <v>4.7841212828501128E-3</v>
      </c>
      <c r="E59" s="6">
        <v>51</v>
      </c>
      <c r="F59" s="10">
        <v>9.1716898998013933E-3</v>
      </c>
      <c r="G59" s="10">
        <v>6.3714435099612504E-3</v>
      </c>
      <c r="H59"/>
      <c r="I59" s="6">
        <v>51</v>
      </c>
      <c r="J59" s="10">
        <v>9.1716898998013933E-3</v>
      </c>
      <c r="K59" s="10">
        <v>6.3714435099612504E-3</v>
      </c>
      <c r="L59" s="5"/>
      <c r="M59" s="6">
        <v>51</v>
      </c>
      <c r="N59" s="10">
        <f t="shared" si="0"/>
        <v>1.2E-2</v>
      </c>
      <c r="O59" s="10">
        <f t="shared" si="0"/>
        <v>0.01</v>
      </c>
      <c r="P59" s="6"/>
      <c r="Q59">
        <v>51</v>
      </c>
      <c r="R59" s="12">
        <v>1.2E-2</v>
      </c>
      <c r="S59" s="12">
        <v>0.01</v>
      </c>
      <c r="T59" s="2"/>
      <c r="U59">
        <v>51</v>
      </c>
      <c r="V59" s="1">
        <v>1.2E-2</v>
      </c>
      <c r="W59" s="1">
        <v>0.01</v>
      </c>
      <c r="X59" s="1"/>
      <c r="Y59">
        <v>51</v>
      </c>
      <c r="Z59" s="1">
        <v>1.15E-2</v>
      </c>
      <c r="AA59" s="1">
        <v>7.4999999999999997E-3</v>
      </c>
      <c r="AG59" s="15"/>
      <c r="AH59" s="15"/>
    </row>
    <row r="60" spans="1:34" x14ac:dyDescent="0.3">
      <c r="A60" s="6">
        <v>52</v>
      </c>
      <c r="B60" s="10">
        <v>6.3827461467228265E-3</v>
      </c>
      <c r="C60" s="10">
        <v>4.7841212828501128E-3</v>
      </c>
      <c r="E60" s="6">
        <v>52</v>
      </c>
      <c r="F60" s="10">
        <v>9.1716898998013933E-3</v>
      </c>
      <c r="G60" s="10">
        <v>6.3714435099612504E-3</v>
      </c>
      <c r="H60"/>
      <c r="I60" s="6">
        <v>52</v>
      </c>
      <c r="J60" s="10">
        <v>9.1716898998013933E-3</v>
      </c>
      <c r="K60" s="10">
        <v>6.3714435099612504E-3</v>
      </c>
      <c r="L60" s="5"/>
      <c r="M60" s="6">
        <v>52</v>
      </c>
      <c r="N60" s="10">
        <f t="shared" si="0"/>
        <v>1.2E-2</v>
      </c>
      <c r="O60" s="10">
        <f t="shared" si="0"/>
        <v>0.01</v>
      </c>
      <c r="P60" s="6"/>
      <c r="Q60">
        <v>52</v>
      </c>
      <c r="R60" s="12">
        <v>1.2E-2</v>
      </c>
      <c r="S60" s="12">
        <v>0.01</v>
      </c>
      <c r="T60" s="2"/>
      <c r="U60">
        <v>52</v>
      </c>
      <c r="V60" s="1">
        <v>1.2E-2</v>
      </c>
      <c r="W60" s="1">
        <v>0.01</v>
      </c>
      <c r="X60" s="1"/>
      <c r="Y60">
        <v>52</v>
      </c>
      <c r="Z60" s="1">
        <v>1.15E-2</v>
      </c>
      <c r="AA60" s="1">
        <v>7.4999999999999997E-3</v>
      </c>
      <c r="AG60" s="15"/>
      <c r="AH60" s="15"/>
    </row>
    <row r="61" spans="1:34" x14ac:dyDescent="0.3">
      <c r="A61" s="6">
        <v>53</v>
      </c>
      <c r="B61" s="10">
        <v>6.3827461467228265E-3</v>
      </c>
      <c r="C61" s="10">
        <v>4.7841212828501128E-3</v>
      </c>
      <c r="E61" s="6">
        <v>53</v>
      </c>
      <c r="F61" s="10">
        <v>9.1716898998013933E-3</v>
      </c>
      <c r="G61" s="10">
        <v>6.3714435099612504E-3</v>
      </c>
      <c r="H61"/>
      <c r="I61" s="6">
        <v>53</v>
      </c>
      <c r="J61" s="10">
        <v>9.1716898998013933E-3</v>
      </c>
      <c r="K61" s="10">
        <v>6.3714435099612504E-3</v>
      </c>
      <c r="L61" s="5"/>
      <c r="M61" s="6">
        <v>53</v>
      </c>
      <c r="N61" s="10">
        <f t="shared" si="0"/>
        <v>1.2E-2</v>
      </c>
      <c r="O61" s="10">
        <f t="shared" si="0"/>
        <v>0.01</v>
      </c>
      <c r="P61" s="6"/>
      <c r="Q61">
        <v>53</v>
      </c>
      <c r="R61" s="12">
        <v>1.2E-2</v>
      </c>
      <c r="S61" s="12">
        <v>0.01</v>
      </c>
      <c r="T61" s="2"/>
      <c r="U61">
        <v>53</v>
      </c>
      <c r="V61" s="1">
        <v>1.2E-2</v>
      </c>
      <c r="W61" s="1">
        <v>0.01</v>
      </c>
      <c r="X61" s="1"/>
      <c r="Y61">
        <v>53</v>
      </c>
      <c r="Z61" s="1">
        <v>1.15E-2</v>
      </c>
      <c r="AA61" s="1">
        <v>7.4999999999999997E-3</v>
      </c>
      <c r="AG61" s="15"/>
      <c r="AH61" s="15"/>
    </row>
    <row r="62" spans="1:34" x14ac:dyDescent="0.3">
      <c r="A62" s="6">
        <v>54</v>
      </c>
      <c r="B62" s="10">
        <v>6.3827461467228265E-3</v>
      </c>
      <c r="C62" s="10">
        <v>4.7841212828501128E-3</v>
      </c>
      <c r="E62" s="6">
        <v>54</v>
      </c>
      <c r="F62" s="10">
        <v>9.1716898998013933E-3</v>
      </c>
      <c r="G62" s="10">
        <v>6.3714435099612504E-3</v>
      </c>
      <c r="H62"/>
      <c r="I62" s="6">
        <v>54</v>
      </c>
      <c r="J62" s="10">
        <v>9.1716898998013933E-3</v>
      </c>
      <c r="K62" s="10">
        <v>6.3714435099612504E-3</v>
      </c>
      <c r="L62" s="5"/>
      <c r="M62" s="6">
        <v>54</v>
      </c>
      <c r="N62" s="10">
        <f t="shared" si="0"/>
        <v>1.2E-2</v>
      </c>
      <c r="O62" s="10">
        <f t="shared" si="0"/>
        <v>0.01</v>
      </c>
      <c r="P62" s="6"/>
      <c r="Q62">
        <v>54</v>
      </c>
      <c r="R62" s="12">
        <v>1.2E-2</v>
      </c>
      <c r="S62" s="12">
        <v>0.01</v>
      </c>
      <c r="T62" s="2"/>
      <c r="U62">
        <v>54</v>
      </c>
      <c r="V62" s="1">
        <v>1.2E-2</v>
      </c>
      <c r="W62" s="1">
        <v>0.01</v>
      </c>
      <c r="X62" s="1"/>
      <c r="Y62">
        <v>54</v>
      </c>
      <c r="Z62" s="1">
        <v>1.15E-2</v>
      </c>
      <c r="AA62" s="1">
        <v>7.4999999999999997E-3</v>
      </c>
      <c r="AG62" s="15"/>
      <c r="AH62" s="15"/>
    </row>
    <row r="63" spans="1:34" x14ac:dyDescent="0.3">
      <c r="A63" s="6">
        <v>55</v>
      </c>
      <c r="B63" s="10">
        <v>6.3827461467228265E-3</v>
      </c>
      <c r="C63" s="10">
        <v>4.7841212828501128E-3</v>
      </c>
      <c r="E63" s="6">
        <v>55</v>
      </c>
      <c r="F63" s="10">
        <v>9.1716898998013933E-3</v>
      </c>
      <c r="G63" s="10">
        <v>6.3714435099612504E-3</v>
      </c>
      <c r="H63"/>
      <c r="I63" s="6">
        <v>55</v>
      </c>
      <c r="J63" s="10">
        <v>9.1716898998013933E-3</v>
      </c>
      <c r="K63" s="10">
        <v>6.3714435099612504E-3</v>
      </c>
      <c r="L63" s="5"/>
      <c r="M63" s="6">
        <v>55</v>
      </c>
      <c r="N63" s="10">
        <f t="shared" si="0"/>
        <v>1.2E-2</v>
      </c>
      <c r="O63" s="10">
        <f t="shared" si="0"/>
        <v>0.01</v>
      </c>
      <c r="P63" s="6"/>
      <c r="Q63">
        <v>55</v>
      </c>
      <c r="R63" s="12">
        <v>1.2E-2</v>
      </c>
      <c r="S63" s="12">
        <v>0.01</v>
      </c>
      <c r="T63" s="2"/>
      <c r="U63">
        <v>55</v>
      </c>
      <c r="V63" s="1">
        <v>1.2E-2</v>
      </c>
      <c r="W63" s="1">
        <v>0.01</v>
      </c>
      <c r="X63" s="1"/>
      <c r="Y63">
        <v>55</v>
      </c>
      <c r="Z63" s="1">
        <v>1.15E-2</v>
      </c>
      <c r="AA63" s="1">
        <v>7.4999999999999997E-3</v>
      </c>
      <c r="AG63" s="15"/>
      <c r="AH63" s="15"/>
    </row>
    <row r="64" spans="1:34" x14ac:dyDescent="0.3">
      <c r="A64" s="6">
        <v>56</v>
      </c>
      <c r="B64" s="10">
        <v>6.3827461467228265E-3</v>
      </c>
      <c r="C64" s="10">
        <v>4.7841212828501128E-3</v>
      </c>
      <c r="E64" s="6">
        <v>56</v>
      </c>
      <c r="F64" s="10">
        <v>9.1716898998013933E-3</v>
      </c>
      <c r="G64" s="10">
        <v>6.3714435099612504E-3</v>
      </c>
      <c r="H64"/>
      <c r="I64" s="6">
        <v>56</v>
      </c>
      <c r="J64" s="10">
        <v>9.1716898998013933E-3</v>
      </c>
      <c r="K64" s="10">
        <v>6.3714435099612504E-3</v>
      </c>
      <c r="L64" s="5"/>
      <c r="M64" s="6">
        <v>56</v>
      </c>
      <c r="N64" s="10">
        <f t="shared" si="0"/>
        <v>1.2E-2</v>
      </c>
      <c r="O64" s="10">
        <f t="shared" si="0"/>
        <v>0.01</v>
      </c>
      <c r="P64" s="6"/>
      <c r="Q64">
        <v>56</v>
      </c>
      <c r="R64" s="12">
        <v>1.2E-2</v>
      </c>
      <c r="S64" s="12">
        <v>0.01</v>
      </c>
      <c r="T64" s="2"/>
      <c r="U64">
        <v>56</v>
      </c>
      <c r="V64" s="1">
        <v>1.2E-2</v>
      </c>
      <c r="W64" s="1">
        <v>0.01</v>
      </c>
      <c r="X64" s="1"/>
      <c r="Y64">
        <v>56</v>
      </c>
      <c r="Z64" s="1">
        <v>1.15E-2</v>
      </c>
      <c r="AA64" s="1">
        <v>7.4999999999999997E-3</v>
      </c>
      <c r="AG64" s="15"/>
      <c r="AH64" s="15"/>
    </row>
    <row r="65" spans="1:34" x14ac:dyDescent="0.3">
      <c r="A65" s="6">
        <v>57</v>
      </c>
      <c r="B65" s="10">
        <v>6.3827461467228265E-3</v>
      </c>
      <c r="C65" s="10">
        <v>4.7841212828501128E-3</v>
      </c>
      <c r="E65" s="6">
        <v>57</v>
      </c>
      <c r="F65" s="10">
        <v>9.1716898998013933E-3</v>
      </c>
      <c r="G65" s="10">
        <v>6.3714435099612504E-3</v>
      </c>
      <c r="H65"/>
      <c r="I65" s="6">
        <v>57</v>
      </c>
      <c r="J65" s="10">
        <v>9.1716898998013933E-3</v>
      </c>
      <c r="K65" s="10">
        <v>6.3714435099612504E-3</v>
      </c>
      <c r="L65" s="5"/>
      <c r="M65" s="6">
        <v>57</v>
      </c>
      <c r="N65" s="10">
        <f t="shared" si="0"/>
        <v>1.2E-2</v>
      </c>
      <c r="O65" s="10">
        <f t="shared" si="0"/>
        <v>0.01</v>
      </c>
      <c r="P65" s="6"/>
      <c r="Q65">
        <v>57</v>
      </c>
      <c r="R65" s="12">
        <v>1.2E-2</v>
      </c>
      <c r="S65" s="12">
        <v>0.01</v>
      </c>
      <c r="T65" s="2"/>
      <c r="U65">
        <v>57</v>
      </c>
      <c r="V65" s="1">
        <v>1.2E-2</v>
      </c>
      <c r="W65" s="1">
        <v>0.01</v>
      </c>
      <c r="X65" s="1"/>
      <c r="Y65">
        <v>57</v>
      </c>
      <c r="Z65" s="1">
        <v>1.15E-2</v>
      </c>
      <c r="AA65" s="1">
        <v>7.4999999999999997E-3</v>
      </c>
      <c r="AG65" s="15"/>
      <c r="AH65" s="15"/>
    </row>
    <row r="66" spans="1:34" x14ac:dyDescent="0.3">
      <c r="A66" s="6">
        <v>58</v>
      </c>
      <c r="B66" s="10">
        <v>6.3827461467228265E-3</v>
      </c>
      <c r="C66" s="10">
        <v>4.7841212828501128E-3</v>
      </c>
      <c r="E66" s="6">
        <v>58</v>
      </c>
      <c r="F66" s="10">
        <v>9.1716898998013933E-3</v>
      </c>
      <c r="G66" s="10">
        <v>6.3714435099612504E-3</v>
      </c>
      <c r="H66"/>
      <c r="I66" s="6">
        <v>58</v>
      </c>
      <c r="J66" s="10">
        <v>9.1716898998013933E-3</v>
      </c>
      <c r="K66" s="10">
        <v>6.3714435099612504E-3</v>
      </c>
      <c r="L66" s="5"/>
      <c r="M66" s="6">
        <v>58</v>
      </c>
      <c r="N66" s="10">
        <f t="shared" si="0"/>
        <v>1.2E-2</v>
      </c>
      <c r="O66" s="10">
        <f t="shared" si="0"/>
        <v>0.01</v>
      </c>
      <c r="P66" s="6"/>
      <c r="Q66">
        <v>58</v>
      </c>
      <c r="R66" s="12">
        <v>1.2E-2</v>
      </c>
      <c r="S66" s="12">
        <v>0.01</v>
      </c>
      <c r="T66" s="2"/>
      <c r="U66">
        <v>58</v>
      </c>
      <c r="V66" s="1">
        <v>1.2E-2</v>
      </c>
      <c r="W66" s="1">
        <v>0.01</v>
      </c>
      <c r="X66" s="1"/>
      <c r="Y66">
        <v>58</v>
      </c>
      <c r="Z66" s="1">
        <v>1.15E-2</v>
      </c>
      <c r="AA66" s="1">
        <v>7.4999999999999997E-3</v>
      </c>
      <c r="AG66" s="15"/>
      <c r="AH66" s="15"/>
    </row>
    <row r="67" spans="1:34" x14ac:dyDescent="0.3">
      <c r="A67" s="6">
        <v>59</v>
      </c>
      <c r="B67" s="10">
        <v>6.3827461467228265E-3</v>
      </c>
      <c r="C67" s="10">
        <v>4.7841212828501128E-3</v>
      </c>
      <c r="E67" s="6">
        <v>59</v>
      </c>
      <c r="F67" s="10">
        <v>9.1716898998013933E-3</v>
      </c>
      <c r="G67" s="10">
        <v>6.3714435099612504E-3</v>
      </c>
      <c r="H67"/>
      <c r="I67" s="6">
        <v>59</v>
      </c>
      <c r="J67" s="10">
        <v>9.1716898998013933E-3</v>
      </c>
      <c r="K67" s="10">
        <v>6.3714435099612504E-3</v>
      </c>
      <c r="L67" s="5"/>
      <c r="M67" s="6">
        <v>59</v>
      </c>
      <c r="N67" s="10">
        <f t="shared" si="0"/>
        <v>1.2E-2</v>
      </c>
      <c r="O67" s="10">
        <f t="shared" si="0"/>
        <v>0.01</v>
      </c>
      <c r="P67" s="6"/>
      <c r="Q67">
        <v>59</v>
      </c>
      <c r="R67" s="12">
        <v>1.2E-2</v>
      </c>
      <c r="S67" s="12">
        <v>0.01</v>
      </c>
      <c r="T67" s="2"/>
      <c r="U67">
        <v>59</v>
      </c>
      <c r="V67" s="1">
        <v>1.2E-2</v>
      </c>
      <c r="W67" s="1">
        <v>0.01</v>
      </c>
      <c r="X67" s="1"/>
      <c r="Y67">
        <v>59</v>
      </c>
      <c r="Z67" s="1">
        <v>1.15E-2</v>
      </c>
      <c r="AA67" s="1">
        <v>7.4999999999999997E-3</v>
      </c>
      <c r="AG67" s="15"/>
      <c r="AH67" s="15"/>
    </row>
    <row r="68" spans="1:34" x14ac:dyDescent="0.3">
      <c r="A68" s="6">
        <v>60</v>
      </c>
      <c r="B68" s="10">
        <v>6.3827461467228265E-3</v>
      </c>
      <c r="C68" s="10">
        <v>4.7841212828501128E-3</v>
      </c>
      <c r="E68" s="6">
        <v>60</v>
      </c>
      <c r="F68" s="10">
        <v>9.1716898998013933E-3</v>
      </c>
      <c r="G68" s="10">
        <v>6.3714435099612504E-3</v>
      </c>
      <c r="H68"/>
      <c r="I68" s="6">
        <v>60</v>
      </c>
      <c r="J68" s="10">
        <v>9.1716898998013933E-3</v>
      </c>
      <c r="K68" s="10">
        <v>6.3714435099612504E-3</v>
      </c>
      <c r="L68" s="5"/>
      <c r="M68" s="6">
        <v>60</v>
      </c>
      <c r="N68" s="10">
        <f t="shared" si="0"/>
        <v>1.2E-2</v>
      </c>
      <c r="O68" s="10">
        <f t="shared" si="0"/>
        <v>0.01</v>
      </c>
      <c r="P68" s="6"/>
      <c r="Q68">
        <v>60</v>
      </c>
      <c r="R68" s="12">
        <v>1.2E-2</v>
      </c>
      <c r="S68" s="12">
        <v>0.01</v>
      </c>
      <c r="T68" s="2"/>
      <c r="U68">
        <v>60</v>
      </c>
      <c r="V68" s="1">
        <v>1.2E-2</v>
      </c>
      <c r="W68" s="1">
        <v>0.01</v>
      </c>
      <c r="X68" s="1"/>
      <c r="Y68">
        <v>60</v>
      </c>
      <c r="Z68" s="1">
        <v>1.15E-2</v>
      </c>
      <c r="AA68" s="1">
        <v>7.4999999999999997E-3</v>
      </c>
      <c r="AG68" s="15"/>
      <c r="AH68" s="15"/>
    </row>
    <row r="69" spans="1:34" x14ac:dyDescent="0.3">
      <c r="A69" s="6">
        <v>61</v>
      </c>
      <c r="B69" s="10">
        <v>6.3827461467228265E-3</v>
      </c>
      <c r="C69" s="10">
        <v>4.7841212828501128E-3</v>
      </c>
      <c r="E69" s="6">
        <v>61</v>
      </c>
      <c r="F69" s="10">
        <v>9.1716898998013933E-3</v>
      </c>
      <c r="G69" s="10">
        <v>6.3714435099612504E-3</v>
      </c>
      <c r="H69"/>
      <c r="I69" s="6">
        <v>61</v>
      </c>
      <c r="J69" s="10">
        <v>9.1716898998013933E-3</v>
      </c>
      <c r="K69" s="10">
        <v>6.3714435099612504E-3</v>
      </c>
      <c r="L69" s="5"/>
      <c r="M69" s="6">
        <v>61</v>
      </c>
      <c r="N69" s="10">
        <f t="shared" si="0"/>
        <v>1.2E-2</v>
      </c>
      <c r="O69" s="10">
        <f t="shared" si="0"/>
        <v>0.01</v>
      </c>
      <c r="P69" s="6"/>
      <c r="Q69">
        <v>61</v>
      </c>
      <c r="R69" s="12">
        <v>1.2E-2</v>
      </c>
      <c r="S69" s="12">
        <v>0.01</v>
      </c>
      <c r="T69" s="2"/>
      <c r="U69">
        <v>61</v>
      </c>
      <c r="V69" s="1">
        <v>1.2E-2</v>
      </c>
      <c r="W69" s="1">
        <v>0.01</v>
      </c>
      <c r="X69" s="1"/>
      <c r="Y69">
        <v>61</v>
      </c>
      <c r="Z69" s="1">
        <v>1.15E-2</v>
      </c>
      <c r="AA69" s="1">
        <v>7.4999999999999997E-3</v>
      </c>
      <c r="AG69" s="15"/>
      <c r="AH69" s="15"/>
    </row>
    <row r="70" spans="1:34" x14ac:dyDescent="0.3">
      <c r="A70" s="6">
        <v>62</v>
      </c>
      <c r="B70" s="10">
        <v>6.3827461467228265E-3</v>
      </c>
      <c r="C70" s="10">
        <v>4.7841212828501128E-3</v>
      </c>
      <c r="E70" s="6">
        <v>62</v>
      </c>
      <c r="F70" s="10">
        <v>9.1716898998013933E-3</v>
      </c>
      <c r="G70" s="10">
        <v>6.3714435099612504E-3</v>
      </c>
      <c r="H70"/>
      <c r="I70" s="6">
        <v>62</v>
      </c>
      <c r="J70" s="10">
        <v>9.1716898998013933E-3</v>
      </c>
      <c r="K70" s="10">
        <v>6.3714435099612504E-3</v>
      </c>
      <c r="L70" s="5"/>
      <c r="M70" s="6">
        <v>62</v>
      </c>
      <c r="N70" s="10">
        <f t="shared" si="0"/>
        <v>1.2E-2</v>
      </c>
      <c r="O70" s="10">
        <f t="shared" si="0"/>
        <v>0.01</v>
      </c>
      <c r="P70" s="6"/>
      <c r="Q70">
        <v>62</v>
      </c>
      <c r="R70" s="12">
        <v>1.2E-2</v>
      </c>
      <c r="S70" s="12">
        <v>0.01</v>
      </c>
      <c r="T70" s="2"/>
      <c r="U70">
        <v>62</v>
      </c>
      <c r="V70" s="1">
        <v>1.2E-2</v>
      </c>
      <c r="W70" s="1">
        <v>0.01</v>
      </c>
      <c r="X70" s="1"/>
      <c r="Y70">
        <v>62</v>
      </c>
      <c r="Z70" s="1">
        <v>1.15E-2</v>
      </c>
      <c r="AA70" s="1">
        <v>7.4999999999999997E-3</v>
      </c>
      <c r="AG70" s="15"/>
      <c r="AH70" s="15"/>
    </row>
    <row r="71" spans="1:34" x14ac:dyDescent="0.3">
      <c r="A71" s="6">
        <v>63</v>
      </c>
      <c r="B71" s="10">
        <v>6.3827461467228265E-3</v>
      </c>
      <c r="C71" s="10">
        <v>4.7841212828501128E-3</v>
      </c>
      <c r="E71" s="6">
        <v>63</v>
      </c>
      <c r="F71" s="10">
        <v>9.1716898998013933E-3</v>
      </c>
      <c r="G71" s="10">
        <v>6.3714435099612504E-3</v>
      </c>
      <c r="H71"/>
      <c r="I71" s="6">
        <v>63</v>
      </c>
      <c r="J71" s="10">
        <v>9.1716898998013933E-3</v>
      </c>
      <c r="K71" s="10">
        <v>6.3714435099612504E-3</v>
      </c>
      <c r="L71" s="5"/>
      <c r="M71" s="6">
        <v>63</v>
      </c>
      <c r="N71" s="10">
        <f t="shared" si="0"/>
        <v>1.2E-2</v>
      </c>
      <c r="O71" s="10">
        <f t="shared" si="0"/>
        <v>0.01</v>
      </c>
      <c r="P71" s="6"/>
      <c r="Q71">
        <v>63</v>
      </c>
      <c r="R71" s="12">
        <v>1.2E-2</v>
      </c>
      <c r="S71" s="12">
        <v>0.01</v>
      </c>
      <c r="T71" s="2"/>
      <c r="U71">
        <v>63</v>
      </c>
      <c r="V71" s="1">
        <v>1.2E-2</v>
      </c>
      <c r="W71" s="1">
        <v>0.01</v>
      </c>
      <c r="X71" s="1"/>
      <c r="Y71">
        <v>63</v>
      </c>
      <c r="Z71" s="1">
        <v>1.15E-2</v>
      </c>
      <c r="AA71" s="1">
        <v>7.4999999999999997E-3</v>
      </c>
      <c r="AG71" s="15"/>
      <c r="AH71" s="15"/>
    </row>
    <row r="72" spans="1:34" x14ac:dyDescent="0.3">
      <c r="A72" s="6">
        <v>64</v>
      </c>
      <c r="B72" s="10">
        <v>6.3827461467228265E-3</v>
      </c>
      <c r="C72" s="10">
        <v>4.7841212828501128E-3</v>
      </c>
      <c r="E72" s="6">
        <v>64</v>
      </c>
      <c r="F72" s="10">
        <v>9.1716898998013933E-3</v>
      </c>
      <c r="G72" s="10">
        <v>6.3714435099612504E-3</v>
      </c>
      <c r="H72"/>
      <c r="I72" s="6">
        <v>64</v>
      </c>
      <c r="J72" s="10">
        <v>9.1716898998013933E-3</v>
      </c>
      <c r="K72" s="10">
        <v>6.3714435099612504E-3</v>
      </c>
      <c r="L72" s="5"/>
      <c r="M72" s="6">
        <v>64</v>
      </c>
      <c r="N72" s="10">
        <f t="shared" si="0"/>
        <v>1.2E-2</v>
      </c>
      <c r="O72" s="10">
        <f t="shared" si="0"/>
        <v>0.01</v>
      </c>
      <c r="P72" s="6"/>
      <c r="Q72">
        <v>64</v>
      </c>
      <c r="R72" s="12">
        <v>1.2E-2</v>
      </c>
      <c r="S72" s="12">
        <v>0.01</v>
      </c>
      <c r="T72" s="2"/>
      <c r="U72">
        <v>64</v>
      </c>
      <c r="V72" s="1">
        <v>1.2E-2</v>
      </c>
      <c r="W72" s="1">
        <v>0.01</v>
      </c>
      <c r="X72" s="1"/>
      <c r="Y72">
        <v>64</v>
      </c>
      <c r="Z72" s="1">
        <v>1.15E-2</v>
      </c>
      <c r="AA72" s="1">
        <v>7.4999999999999997E-3</v>
      </c>
      <c r="AG72" s="15"/>
      <c r="AH72" s="15"/>
    </row>
    <row r="73" spans="1:34" x14ac:dyDescent="0.3">
      <c r="A73" s="6">
        <v>65</v>
      </c>
      <c r="B73" s="10">
        <v>6.3827461467228265E-3</v>
      </c>
      <c r="C73" s="10">
        <v>4.7841212828501128E-3</v>
      </c>
      <c r="E73" s="6">
        <v>65</v>
      </c>
      <c r="F73" s="10">
        <v>9.1716898998013933E-3</v>
      </c>
      <c r="G73" s="10">
        <v>6.3714435099612504E-3</v>
      </c>
      <c r="H73"/>
      <c r="I73" s="6">
        <v>65</v>
      </c>
      <c r="J73" s="10">
        <v>9.1716898998013933E-3</v>
      </c>
      <c r="K73" s="10">
        <v>6.3714435099612504E-3</v>
      </c>
      <c r="L73" s="5"/>
      <c r="M73" s="6">
        <v>65</v>
      </c>
      <c r="N73" s="10">
        <f t="shared" ref="N73:O127" si="1">+R73</f>
        <v>1.2E-2</v>
      </c>
      <c r="O73" s="10">
        <f t="shared" si="1"/>
        <v>0.01</v>
      </c>
      <c r="P73" s="6"/>
      <c r="Q73">
        <v>65</v>
      </c>
      <c r="R73" s="12">
        <v>1.2E-2</v>
      </c>
      <c r="S73" s="12">
        <v>0.01</v>
      </c>
      <c r="T73" s="2"/>
      <c r="U73">
        <v>65</v>
      </c>
      <c r="V73" s="1">
        <v>1.2E-2</v>
      </c>
      <c r="W73" s="1">
        <v>0.01</v>
      </c>
      <c r="X73" s="1"/>
      <c r="Y73">
        <v>65</v>
      </c>
      <c r="Z73" s="1">
        <v>1.15E-2</v>
      </c>
      <c r="AA73" s="1">
        <v>7.4999999999999997E-3</v>
      </c>
      <c r="AG73" s="15"/>
      <c r="AH73" s="15"/>
    </row>
    <row r="74" spans="1:34" x14ac:dyDescent="0.3">
      <c r="A74" s="6">
        <v>66</v>
      </c>
      <c r="B74" s="10">
        <v>6.3827461467228265E-3</v>
      </c>
      <c r="C74" s="10">
        <v>4.7841212828501128E-3</v>
      </c>
      <c r="E74" s="6">
        <v>66</v>
      </c>
      <c r="F74" s="10">
        <v>9.1716898998013933E-3</v>
      </c>
      <c r="G74" s="10">
        <v>6.3714435099612504E-3</v>
      </c>
      <c r="H74"/>
      <c r="I74" s="6">
        <v>66</v>
      </c>
      <c r="J74" s="10">
        <v>9.1716898998013933E-3</v>
      </c>
      <c r="K74" s="10">
        <v>6.3714435099612504E-3</v>
      </c>
      <c r="L74" s="5"/>
      <c r="M74" s="6">
        <v>66</v>
      </c>
      <c r="N74" s="10">
        <f t="shared" si="1"/>
        <v>1.2E-2</v>
      </c>
      <c r="O74" s="10">
        <f t="shared" si="1"/>
        <v>0.01</v>
      </c>
      <c r="P74" s="6"/>
      <c r="Q74">
        <v>66</v>
      </c>
      <c r="R74" s="12">
        <v>1.2E-2</v>
      </c>
      <c r="S74" s="12">
        <v>0.01</v>
      </c>
      <c r="T74" s="2"/>
      <c r="U74">
        <v>66</v>
      </c>
      <c r="V74" s="1">
        <v>1.2E-2</v>
      </c>
      <c r="W74" s="1">
        <v>0.01</v>
      </c>
      <c r="X74" s="1"/>
      <c r="Y74">
        <v>66</v>
      </c>
      <c r="Z74" s="1">
        <v>1.15E-2</v>
      </c>
      <c r="AA74" s="1">
        <v>7.4999999999999997E-3</v>
      </c>
      <c r="AG74" s="15"/>
      <c r="AH74" s="15"/>
    </row>
    <row r="75" spans="1:34" x14ac:dyDescent="0.3">
      <c r="A75" s="6">
        <v>67</v>
      </c>
      <c r="B75" s="10">
        <v>6.3827461467228265E-3</v>
      </c>
      <c r="C75" s="10">
        <v>4.7841212828501128E-3</v>
      </c>
      <c r="E75" s="6">
        <v>67</v>
      </c>
      <c r="F75" s="10">
        <v>9.1716898998013933E-3</v>
      </c>
      <c r="G75" s="10">
        <v>6.3714435099612504E-3</v>
      </c>
      <c r="H75"/>
      <c r="I75" s="6">
        <v>67</v>
      </c>
      <c r="J75" s="10">
        <v>9.1716898998013933E-3</v>
      </c>
      <c r="K75" s="10">
        <v>6.3714435099612504E-3</v>
      </c>
      <c r="L75" s="5"/>
      <c r="M75" s="6">
        <v>67</v>
      </c>
      <c r="N75" s="10">
        <f t="shared" si="1"/>
        <v>1.2E-2</v>
      </c>
      <c r="O75" s="10">
        <f t="shared" si="1"/>
        <v>0.01</v>
      </c>
      <c r="P75" s="6"/>
      <c r="Q75">
        <v>67</v>
      </c>
      <c r="R75" s="12">
        <v>1.2E-2</v>
      </c>
      <c r="S75" s="12">
        <v>0.01</v>
      </c>
      <c r="T75" s="2"/>
      <c r="U75">
        <v>67</v>
      </c>
      <c r="V75" s="1">
        <v>1.2E-2</v>
      </c>
      <c r="W75" s="1">
        <v>0.01</v>
      </c>
      <c r="X75" s="1"/>
      <c r="Y75">
        <v>67</v>
      </c>
      <c r="Z75" s="1">
        <v>1.15E-2</v>
      </c>
      <c r="AA75" s="1">
        <v>7.4999999999999997E-3</v>
      </c>
      <c r="AG75" s="15"/>
      <c r="AH75" s="15"/>
    </row>
    <row r="76" spans="1:34" x14ac:dyDescent="0.3">
      <c r="A76" s="6">
        <v>68</v>
      </c>
      <c r="B76" s="10">
        <v>6.3827461467228265E-3</v>
      </c>
      <c r="C76" s="10">
        <v>4.7841212828501128E-3</v>
      </c>
      <c r="E76" s="6">
        <v>68</v>
      </c>
      <c r="F76" s="10">
        <v>9.1716898998013933E-3</v>
      </c>
      <c r="G76" s="10">
        <v>6.3714435099612504E-3</v>
      </c>
      <c r="H76"/>
      <c r="I76" s="6">
        <v>68</v>
      </c>
      <c r="J76" s="10">
        <v>9.1716898998013933E-3</v>
      </c>
      <c r="K76" s="10">
        <v>6.3714435099612504E-3</v>
      </c>
      <c r="L76" s="5"/>
      <c r="M76" s="6">
        <v>68</v>
      </c>
      <c r="N76" s="10">
        <f t="shared" si="1"/>
        <v>1.2E-2</v>
      </c>
      <c r="O76" s="10">
        <f t="shared" si="1"/>
        <v>0.01</v>
      </c>
      <c r="P76" s="6"/>
      <c r="Q76">
        <v>68</v>
      </c>
      <c r="R76" s="12">
        <v>1.2E-2</v>
      </c>
      <c r="S76" s="12">
        <v>0.01</v>
      </c>
      <c r="T76" s="2"/>
      <c r="U76">
        <v>68</v>
      </c>
      <c r="V76" s="1">
        <v>1.2E-2</v>
      </c>
      <c r="W76" s="1">
        <v>0.01</v>
      </c>
      <c r="X76" s="1"/>
      <c r="Y76">
        <v>68</v>
      </c>
      <c r="Z76" s="1">
        <v>1.15E-2</v>
      </c>
      <c r="AA76" s="1">
        <v>7.4999999999999997E-3</v>
      </c>
      <c r="AG76" s="15"/>
      <c r="AH76" s="15"/>
    </row>
    <row r="77" spans="1:34" x14ac:dyDescent="0.3">
      <c r="A77" s="6">
        <v>69</v>
      </c>
      <c r="B77" s="10">
        <v>6.3827461467228265E-3</v>
      </c>
      <c r="C77" s="10">
        <v>4.7841212828501128E-3</v>
      </c>
      <c r="E77" s="6">
        <v>69</v>
      </c>
      <c r="F77" s="10">
        <v>9.1716898998013933E-3</v>
      </c>
      <c r="G77" s="10">
        <v>6.3714435099612504E-3</v>
      </c>
      <c r="H77"/>
      <c r="I77" s="6">
        <v>69</v>
      </c>
      <c r="J77" s="10">
        <v>9.1716898998013933E-3</v>
      </c>
      <c r="K77" s="10">
        <v>6.3714435099612504E-3</v>
      </c>
      <c r="L77" s="5"/>
      <c r="M77" s="6">
        <v>69</v>
      </c>
      <c r="N77" s="10">
        <f t="shared" si="1"/>
        <v>1.2E-2</v>
      </c>
      <c r="O77" s="10">
        <f t="shared" si="1"/>
        <v>0.01</v>
      </c>
      <c r="P77" s="6"/>
      <c r="Q77">
        <v>69</v>
      </c>
      <c r="R77" s="12">
        <v>1.2E-2</v>
      </c>
      <c r="S77" s="12">
        <v>0.01</v>
      </c>
      <c r="T77" s="2"/>
      <c r="U77">
        <v>69</v>
      </c>
      <c r="V77" s="1">
        <v>1.2E-2</v>
      </c>
      <c r="W77" s="1">
        <v>0.01</v>
      </c>
      <c r="X77" s="1"/>
      <c r="Y77">
        <v>69</v>
      </c>
      <c r="Z77" s="1">
        <v>1.15E-2</v>
      </c>
      <c r="AA77" s="1">
        <v>7.4999999999999997E-3</v>
      </c>
      <c r="AG77" s="15"/>
      <c r="AH77" s="15"/>
    </row>
    <row r="78" spans="1:34" x14ac:dyDescent="0.3">
      <c r="A78" s="6">
        <v>70</v>
      </c>
      <c r="B78" s="10">
        <v>6.3827461467228265E-3</v>
      </c>
      <c r="C78" s="10">
        <v>4.7841212828501128E-3</v>
      </c>
      <c r="E78" s="6">
        <v>70</v>
      </c>
      <c r="F78" s="10">
        <v>9.1716898998013933E-3</v>
      </c>
      <c r="G78" s="10">
        <v>6.3714435099612504E-3</v>
      </c>
      <c r="H78"/>
      <c r="I78" s="6">
        <v>70</v>
      </c>
      <c r="J78" s="10">
        <v>9.1716898998013933E-3</v>
      </c>
      <c r="K78" s="10">
        <v>6.3714435099612504E-3</v>
      </c>
      <c r="L78" s="5"/>
      <c r="M78" s="6">
        <v>70</v>
      </c>
      <c r="N78" s="10">
        <f t="shared" si="1"/>
        <v>1.2E-2</v>
      </c>
      <c r="O78" s="10">
        <f t="shared" si="1"/>
        <v>0.01</v>
      </c>
      <c r="P78" s="6"/>
      <c r="Q78">
        <v>70</v>
      </c>
      <c r="R78" s="12">
        <v>1.2E-2</v>
      </c>
      <c r="S78" s="12">
        <v>0.01</v>
      </c>
      <c r="T78" s="2"/>
      <c r="U78">
        <v>70</v>
      </c>
      <c r="V78" s="1">
        <v>1.2E-2</v>
      </c>
      <c r="W78" s="1">
        <v>0.01</v>
      </c>
      <c r="X78" s="1"/>
      <c r="Y78">
        <v>70</v>
      </c>
      <c r="Z78" s="1">
        <v>1.15E-2</v>
      </c>
      <c r="AA78" s="1">
        <v>7.4999999999999997E-3</v>
      </c>
      <c r="AG78" s="15"/>
      <c r="AH78" s="15"/>
    </row>
    <row r="79" spans="1:34" x14ac:dyDescent="0.3">
      <c r="A79" s="6">
        <v>71</v>
      </c>
      <c r="B79" s="10">
        <v>6.3827461467228265E-3</v>
      </c>
      <c r="C79" s="10">
        <v>4.7841212828501128E-3</v>
      </c>
      <c r="E79" s="6">
        <v>71</v>
      </c>
      <c r="F79" s="10">
        <v>9.1716898998013933E-3</v>
      </c>
      <c r="G79" s="10">
        <v>6.3714435099612504E-3</v>
      </c>
      <c r="H79"/>
      <c r="I79" s="6">
        <v>71</v>
      </c>
      <c r="J79" s="10">
        <v>9.1716898998013933E-3</v>
      </c>
      <c r="K79" s="10">
        <v>6.3714435099612504E-3</v>
      </c>
      <c r="L79" s="5"/>
      <c r="M79" s="6">
        <v>71</v>
      </c>
      <c r="N79" s="10">
        <f t="shared" si="1"/>
        <v>1.2E-2</v>
      </c>
      <c r="O79" s="10">
        <f t="shared" si="1"/>
        <v>0.01</v>
      </c>
      <c r="P79" s="6"/>
      <c r="Q79">
        <v>71</v>
      </c>
      <c r="R79" s="12">
        <v>1.2E-2</v>
      </c>
      <c r="S79" s="12">
        <v>0.01</v>
      </c>
      <c r="T79" s="2"/>
      <c r="U79">
        <v>71</v>
      </c>
      <c r="V79" s="1">
        <v>1.2E-2</v>
      </c>
      <c r="W79" s="1">
        <v>0.01</v>
      </c>
      <c r="X79" s="1"/>
      <c r="Y79">
        <v>71</v>
      </c>
      <c r="Z79" s="1">
        <v>1.15E-2</v>
      </c>
      <c r="AA79" s="1">
        <v>7.4999999999999997E-3</v>
      </c>
      <c r="AG79" s="15"/>
      <c r="AH79" s="15"/>
    </row>
    <row r="80" spans="1:34" x14ac:dyDescent="0.3">
      <c r="A80" s="6">
        <v>72</v>
      </c>
      <c r="B80" s="10">
        <v>6.3827461467228265E-3</v>
      </c>
      <c r="C80" s="10">
        <v>4.7841212828501128E-3</v>
      </c>
      <c r="E80" s="6">
        <v>72</v>
      </c>
      <c r="F80" s="10">
        <v>9.1716898998013933E-3</v>
      </c>
      <c r="G80" s="10">
        <v>6.3714435099612504E-3</v>
      </c>
      <c r="H80"/>
      <c r="I80" s="6">
        <v>72</v>
      </c>
      <c r="J80" s="10">
        <v>9.1716898998013933E-3</v>
      </c>
      <c r="K80" s="10">
        <v>6.3714435099612504E-3</v>
      </c>
      <c r="L80" s="5"/>
      <c r="M80" s="6">
        <v>72</v>
      </c>
      <c r="N80" s="10">
        <f t="shared" si="1"/>
        <v>1.2E-2</v>
      </c>
      <c r="O80" s="10">
        <f t="shared" si="1"/>
        <v>0.01</v>
      </c>
      <c r="P80" s="6"/>
      <c r="Q80">
        <v>72</v>
      </c>
      <c r="R80" s="12">
        <v>1.2E-2</v>
      </c>
      <c r="S80" s="12">
        <v>0.01</v>
      </c>
      <c r="T80" s="2"/>
      <c r="U80">
        <v>72</v>
      </c>
      <c r="V80" s="1">
        <v>1.2E-2</v>
      </c>
      <c r="W80" s="1">
        <v>0.01</v>
      </c>
      <c r="X80" s="1"/>
      <c r="Y80">
        <v>72</v>
      </c>
      <c r="Z80" s="1">
        <v>1.15E-2</v>
      </c>
      <c r="AA80" s="1">
        <v>7.4999999999999997E-3</v>
      </c>
      <c r="AG80" s="15"/>
      <c r="AH80" s="15"/>
    </row>
    <row r="81" spans="1:34" x14ac:dyDescent="0.3">
      <c r="A81" s="6">
        <v>73</v>
      </c>
      <c r="B81" s="10">
        <v>6.3827461467228265E-3</v>
      </c>
      <c r="C81" s="10">
        <v>4.7841212828501128E-3</v>
      </c>
      <c r="E81" s="6">
        <v>73</v>
      </c>
      <c r="F81" s="10">
        <v>9.1716898998013933E-3</v>
      </c>
      <c r="G81" s="10">
        <v>6.3714435099612504E-3</v>
      </c>
      <c r="H81"/>
      <c r="I81" s="6">
        <v>73</v>
      </c>
      <c r="J81" s="10">
        <v>9.1716898998013933E-3</v>
      </c>
      <c r="K81" s="10">
        <v>6.3714435099612504E-3</v>
      </c>
      <c r="L81" s="5"/>
      <c r="M81" s="6">
        <v>73</v>
      </c>
      <c r="N81" s="10">
        <f t="shared" si="1"/>
        <v>1.2E-2</v>
      </c>
      <c r="O81" s="10">
        <f t="shared" si="1"/>
        <v>0.01</v>
      </c>
      <c r="P81" s="6"/>
      <c r="Q81">
        <v>73</v>
      </c>
      <c r="R81" s="12">
        <v>1.2E-2</v>
      </c>
      <c r="S81" s="12">
        <v>0.01</v>
      </c>
      <c r="T81" s="2"/>
      <c r="U81">
        <v>73</v>
      </c>
      <c r="V81" s="1">
        <v>1.2E-2</v>
      </c>
      <c r="W81" s="1">
        <v>0.01</v>
      </c>
      <c r="X81" s="1"/>
      <c r="Y81">
        <v>73</v>
      </c>
      <c r="Z81" s="1">
        <v>1.15E-2</v>
      </c>
      <c r="AA81" s="1">
        <v>7.4999999999999997E-3</v>
      </c>
      <c r="AG81" s="15"/>
      <c r="AH81" s="15"/>
    </row>
    <row r="82" spans="1:34" x14ac:dyDescent="0.3">
      <c r="A82" s="6">
        <v>74</v>
      </c>
      <c r="B82" s="10">
        <v>6.3827461467228265E-3</v>
      </c>
      <c r="C82" s="10">
        <v>4.7841212828501128E-3</v>
      </c>
      <c r="E82" s="6">
        <v>74</v>
      </c>
      <c r="F82" s="10">
        <v>9.1716898998013933E-3</v>
      </c>
      <c r="G82" s="10">
        <v>6.3714435099612504E-3</v>
      </c>
      <c r="H82"/>
      <c r="I82" s="6">
        <v>74</v>
      </c>
      <c r="J82" s="10">
        <v>9.1716898998013933E-3</v>
      </c>
      <c r="K82" s="10">
        <v>6.3714435099612504E-3</v>
      </c>
      <c r="L82" s="5"/>
      <c r="M82" s="6">
        <v>74</v>
      </c>
      <c r="N82" s="10">
        <f t="shared" si="1"/>
        <v>1.2E-2</v>
      </c>
      <c r="O82" s="10">
        <f t="shared" si="1"/>
        <v>0.01</v>
      </c>
      <c r="P82" s="6"/>
      <c r="Q82">
        <v>74</v>
      </c>
      <c r="R82" s="12">
        <v>1.2E-2</v>
      </c>
      <c r="S82" s="12">
        <v>0.01</v>
      </c>
      <c r="T82" s="2"/>
      <c r="U82">
        <v>74</v>
      </c>
      <c r="V82" s="1">
        <v>1.2E-2</v>
      </c>
      <c r="W82" s="1">
        <v>0.01</v>
      </c>
      <c r="X82" s="1"/>
      <c r="Y82">
        <v>74</v>
      </c>
      <c r="Z82" s="1">
        <v>1.15E-2</v>
      </c>
      <c r="AA82" s="1">
        <v>7.4999999999999997E-3</v>
      </c>
      <c r="AG82" s="15"/>
      <c r="AH82" s="15"/>
    </row>
    <row r="83" spans="1:34" x14ac:dyDescent="0.3">
      <c r="A83" s="6">
        <v>75</v>
      </c>
      <c r="B83" s="10">
        <v>6.3827461467228265E-3</v>
      </c>
      <c r="C83" s="10">
        <v>4.7841212828501128E-3</v>
      </c>
      <c r="E83" s="6">
        <v>75</v>
      </c>
      <c r="F83" s="10">
        <v>9.1716898998013933E-3</v>
      </c>
      <c r="G83" s="10">
        <v>6.3714435099612504E-3</v>
      </c>
      <c r="H83"/>
      <c r="I83" s="6">
        <v>75</v>
      </c>
      <c r="J83" s="10">
        <v>9.1716898998013933E-3</v>
      </c>
      <c r="K83" s="10">
        <v>6.3714435099612504E-3</v>
      </c>
      <c r="L83" s="5"/>
      <c r="M83" s="6">
        <v>75</v>
      </c>
      <c r="N83" s="10">
        <f t="shared" si="1"/>
        <v>1.2E-2</v>
      </c>
      <c r="O83" s="10">
        <f t="shared" si="1"/>
        <v>0.01</v>
      </c>
      <c r="P83" s="6"/>
      <c r="Q83">
        <v>75</v>
      </c>
      <c r="R83" s="12">
        <v>1.2E-2</v>
      </c>
      <c r="S83" s="12">
        <v>0.01</v>
      </c>
      <c r="T83" s="2"/>
      <c r="U83">
        <v>75</v>
      </c>
      <c r="V83" s="1">
        <v>1.2E-2</v>
      </c>
      <c r="W83" s="1">
        <v>0.01</v>
      </c>
      <c r="X83" s="1"/>
      <c r="Y83">
        <v>75</v>
      </c>
      <c r="Z83" s="1">
        <v>1.15E-2</v>
      </c>
      <c r="AA83" s="1">
        <v>7.4999999999999997E-3</v>
      </c>
      <c r="AG83" s="15"/>
      <c r="AH83" s="15"/>
    </row>
    <row r="84" spans="1:34" x14ac:dyDescent="0.3">
      <c r="A84" s="6">
        <v>76</v>
      </c>
      <c r="B84" s="10">
        <v>6.3827461467228265E-3</v>
      </c>
      <c r="C84" s="10">
        <v>4.7841212828501128E-3</v>
      </c>
      <c r="E84" s="6">
        <v>76</v>
      </c>
      <c r="F84" s="10">
        <v>9.1716898998013933E-3</v>
      </c>
      <c r="G84" s="10">
        <v>6.3714435099612504E-3</v>
      </c>
      <c r="H84"/>
      <c r="I84" s="6">
        <v>76</v>
      </c>
      <c r="J84" s="10">
        <v>9.1716898998013933E-3</v>
      </c>
      <c r="K84" s="10">
        <v>6.3714435099612504E-3</v>
      </c>
      <c r="L84" s="5"/>
      <c r="M84" s="6">
        <v>76</v>
      </c>
      <c r="N84" s="10">
        <f t="shared" si="1"/>
        <v>1.2E-2</v>
      </c>
      <c r="O84" s="10">
        <f t="shared" si="1"/>
        <v>0.01</v>
      </c>
      <c r="P84" s="6"/>
      <c r="Q84">
        <v>76</v>
      </c>
      <c r="R84" s="12">
        <v>1.2E-2</v>
      </c>
      <c r="S84" s="12">
        <v>0.01</v>
      </c>
      <c r="T84" s="2"/>
      <c r="U84">
        <v>76</v>
      </c>
      <c r="V84" s="1">
        <v>1.2E-2</v>
      </c>
      <c r="W84" s="1">
        <v>0.01</v>
      </c>
      <c r="X84" s="1"/>
      <c r="Y84">
        <v>76</v>
      </c>
      <c r="Z84" s="1">
        <v>1.15E-2</v>
      </c>
      <c r="AA84" s="1">
        <v>7.4999999999999997E-3</v>
      </c>
      <c r="AG84" s="15"/>
      <c r="AH84" s="15"/>
    </row>
    <row r="85" spans="1:34" x14ac:dyDescent="0.3">
      <c r="A85" s="6">
        <v>77</v>
      </c>
      <c r="B85" s="10">
        <v>6.3827461467228265E-3</v>
      </c>
      <c r="C85" s="10">
        <v>4.7841212828501128E-3</v>
      </c>
      <c r="E85" s="6">
        <v>77</v>
      </c>
      <c r="F85" s="10">
        <v>9.1716898998013933E-3</v>
      </c>
      <c r="G85" s="10">
        <v>6.3714435099612504E-3</v>
      </c>
      <c r="H85"/>
      <c r="I85" s="6">
        <v>77</v>
      </c>
      <c r="J85" s="10">
        <v>9.1716898998013933E-3</v>
      </c>
      <c r="K85" s="10">
        <v>6.3714435099612504E-3</v>
      </c>
      <c r="L85" s="5"/>
      <c r="M85" s="6">
        <v>77</v>
      </c>
      <c r="N85" s="10">
        <f t="shared" si="1"/>
        <v>1.2E-2</v>
      </c>
      <c r="O85" s="10">
        <f t="shared" si="1"/>
        <v>0.01</v>
      </c>
      <c r="P85" s="6"/>
      <c r="Q85">
        <v>77</v>
      </c>
      <c r="R85" s="12">
        <v>1.2E-2</v>
      </c>
      <c r="S85" s="12">
        <v>0.01</v>
      </c>
      <c r="T85" s="2"/>
      <c r="U85">
        <v>77</v>
      </c>
      <c r="V85" s="1">
        <v>1.2E-2</v>
      </c>
      <c r="W85" s="1">
        <v>0.01</v>
      </c>
      <c r="X85" s="1"/>
      <c r="Y85">
        <v>77</v>
      </c>
      <c r="Z85" s="1">
        <v>1.15E-2</v>
      </c>
      <c r="AA85" s="1">
        <v>7.4999999999999997E-3</v>
      </c>
      <c r="AG85" s="15"/>
      <c r="AH85" s="15"/>
    </row>
    <row r="86" spans="1:34" x14ac:dyDescent="0.3">
      <c r="A86" s="6">
        <v>78</v>
      </c>
      <c r="B86" s="10">
        <v>6.3827461467228265E-3</v>
      </c>
      <c r="C86" s="10">
        <v>4.7841212828501128E-3</v>
      </c>
      <c r="E86" s="6">
        <v>78</v>
      </c>
      <c r="F86" s="10">
        <v>9.1716898998013933E-3</v>
      </c>
      <c r="G86" s="10">
        <v>6.3714435099612504E-3</v>
      </c>
      <c r="H86"/>
      <c r="I86" s="6">
        <v>78</v>
      </c>
      <c r="J86" s="10">
        <v>9.1716898998013933E-3</v>
      </c>
      <c r="K86" s="10">
        <v>6.3714435099612504E-3</v>
      </c>
      <c r="L86" s="5"/>
      <c r="M86" s="6">
        <v>78</v>
      </c>
      <c r="N86" s="10">
        <f t="shared" si="1"/>
        <v>1.2E-2</v>
      </c>
      <c r="O86" s="10">
        <f t="shared" si="1"/>
        <v>0.01</v>
      </c>
      <c r="P86" s="6"/>
      <c r="Q86">
        <v>78</v>
      </c>
      <c r="R86" s="12">
        <v>1.2E-2</v>
      </c>
      <c r="S86" s="12">
        <v>0.01</v>
      </c>
      <c r="T86" s="2"/>
      <c r="U86">
        <v>78</v>
      </c>
      <c r="V86" s="1">
        <v>1.2E-2</v>
      </c>
      <c r="W86" s="1">
        <v>0.01</v>
      </c>
      <c r="X86" s="1"/>
      <c r="Y86">
        <v>78</v>
      </c>
      <c r="Z86" s="1">
        <v>1.15E-2</v>
      </c>
      <c r="AA86" s="1">
        <v>7.4999999999999997E-3</v>
      </c>
      <c r="AG86" s="15"/>
      <c r="AH86" s="15"/>
    </row>
    <row r="87" spans="1:34" x14ac:dyDescent="0.3">
      <c r="A87" s="6">
        <v>79</v>
      </c>
      <c r="B87" s="10">
        <v>6.3827461467228265E-3</v>
      </c>
      <c r="C87" s="10">
        <v>4.7841212828501128E-3</v>
      </c>
      <c r="E87" s="6">
        <v>79</v>
      </c>
      <c r="F87" s="10">
        <v>9.1716898998013933E-3</v>
      </c>
      <c r="G87" s="10">
        <v>6.3714435099612504E-3</v>
      </c>
      <c r="H87"/>
      <c r="I87" s="6">
        <v>79</v>
      </c>
      <c r="J87" s="10">
        <v>9.1716898998013933E-3</v>
      </c>
      <c r="K87" s="10">
        <v>6.3714435099612504E-3</v>
      </c>
      <c r="L87" s="5"/>
      <c r="M87" s="6">
        <v>79</v>
      </c>
      <c r="N87" s="10">
        <f t="shared" si="1"/>
        <v>1.2E-2</v>
      </c>
      <c r="O87" s="10">
        <f t="shared" si="1"/>
        <v>0.01</v>
      </c>
      <c r="P87" s="6"/>
      <c r="Q87">
        <v>79</v>
      </c>
      <c r="R87" s="12">
        <v>1.2E-2</v>
      </c>
      <c r="S87" s="12">
        <v>0.01</v>
      </c>
      <c r="T87" s="2"/>
      <c r="U87">
        <v>79</v>
      </c>
      <c r="V87" s="1">
        <v>1.2E-2</v>
      </c>
      <c r="W87" s="1">
        <v>0.01</v>
      </c>
      <c r="X87" s="1"/>
      <c r="Y87">
        <v>79</v>
      </c>
      <c r="Z87" s="1">
        <v>1.15E-2</v>
      </c>
      <c r="AA87" s="1">
        <v>7.4999999999999997E-3</v>
      </c>
      <c r="AG87" s="15"/>
      <c r="AH87" s="15"/>
    </row>
    <row r="88" spans="1:34" x14ac:dyDescent="0.3">
      <c r="A88" s="6">
        <v>80</v>
      </c>
      <c r="B88" s="10">
        <v>6.3827461467228265E-3</v>
      </c>
      <c r="C88" s="10">
        <v>4.7841212828501128E-3</v>
      </c>
      <c r="E88" s="6">
        <v>80</v>
      </c>
      <c r="F88" s="10">
        <v>9.1716898998013933E-3</v>
      </c>
      <c r="G88" s="10">
        <v>6.3714435099612504E-3</v>
      </c>
      <c r="H88"/>
      <c r="I88" s="6">
        <v>80</v>
      </c>
      <c r="J88" s="10">
        <v>9.1716898998013933E-3</v>
      </c>
      <c r="K88" s="10">
        <v>6.3714435099612504E-3</v>
      </c>
      <c r="L88" s="5"/>
      <c r="M88" s="6">
        <v>80</v>
      </c>
      <c r="N88" s="10">
        <f t="shared" si="1"/>
        <v>1.2E-2</v>
      </c>
      <c r="O88" s="10">
        <f t="shared" si="1"/>
        <v>0.01</v>
      </c>
      <c r="P88" s="6"/>
      <c r="Q88">
        <v>80</v>
      </c>
      <c r="R88" s="12">
        <v>1.2E-2</v>
      </c>
      <c r="S88" s="12">
        <v>0.01</v>
      </c>
      <c r="T88" s="2"/>
      <c r="U88">
        <v>80</v>
      </c>
      <c r="V88" s="1">
        <v>1.2E-2</v>
      </c>
      <c r="W88" s="1">
        <v>0.01</v>
      </c>
      <c r="X88" s="1"/>
      <c r="Y88">
        <v>80</v>
      </c>
      <c r="Z88" s="1">
        <v>1.15E-2</v>
      </c>
      <c r="AA88" s="1">
        <v>7.4999999999999997E-3</v>
      </c>
      <c r="AG88" s="15"/>
      <c r="AH88" s="15"/>
    </row>
    <row r="89" spans="1:34" x14ac:dyDescent="0.3">
      <c r="A89" s="6">
        <v>81</v>
      </c>
      <c r="B89" s="10">
        <v>6.3827461467228265E-3</v>
      </c>
      <c r="C89" s="10">
        <v>4.7841212828501128E-3</v>
      </c>
      <c r="E89" s="6">
        <v>81</v>
      </c>
      <c r="F89" s="10">
        <v>9.1716898998013933E-3</v>
      </c>
      <c r="G89" s="10">
        <v>6.3714435099612504E-3</v>
      </c>
      <c r="H89"/>
      <c r="I89" s="6">
        <v>81</v>
      </c>
      <c r="J89" s="10">
        <v>9.1716898998013933E-3</v>
      </c>
      <c r="K89" s="10">
        <v>6.3714435099612504E-3</v>
      </c>
      <c r="L89" s="5"/>
      <c r="M89" s="6">
        <v>81</v>
      </c>
      <c r="N89" s="10">
        <f t="shared" si="1"/>
        <v>1.1366666666666667E-2</v>
      </c>
      <c r="O89" s="10">
        <f t="shared" si="1"/>
        <v>9.4999999999999998E-3</v>
      </c>
      <c r="P89" s="6"/>
      <c r="Q89">
        <v>81</v>
      </c>
      <c r="R89" s="50">
        <v>1.1366666666666667E-2</v>
      </c>
      <c r="S89" s="14">
        <v>9.4999999999999998E-3</v>
      </c>
      <c r="T89" s="2"/>
      <c r="U89">
        <v>81</v>
      </c>
      <c r="V89" s="1">
        <v>1.2E-2</v>
      </c>
      <c r="W89" s="1">
        <v>9.2307692307692316E-3</v>
      </c>
      <c r="X89" s="1"/>
      <c r="Y89">
        <v>81</v>
      </c>
      <c r="Z89" s="1">
        <v>1.15E-2</v>
      </c>
      <c r="AA89" s="1">
        <v>6.8999999999999999E-3</v>
      </c>
      <c r="AG89" s="15"/>
      <c r="AH89" s="15"/>
    </row>
    <row r="90" spans="1:34" x14ac:dyDescent="0.3">
      <c r="A90" s="6">
        <v>82</v>
      </c>
      <c r="B90" s="10">
        <v>6.3827461467228265E-3</v>
      </c>
      <c r="C90" s="10">
        <v>4.7841212828501128E-3</v>
      </c>
      <c r="E90" s="6">
        <v>82</v>
      </c>
      <c r="F90" s="10">
        <v>9.1716898998013933E-3</v>
      </c>
      <c r="G90" s="10">
        <v>6.3714435099612504E-3</v>
      </c>
      <c r="H90"/>
      <c r="I90" s="6">
        <v>82</v>
      </c>
      <c r="J90" s="10">
        <v>9.1716898998013933E-3</v>
      </c>
      <c r="K90" s="10">
        <v>6.3714435099612504E-3</v>
      </c>
      <c r="L90" s="5"/>
      <c r="M90" s="6">
        <v>82</v>
      </c>
      <c r="N90" s="10">
        <f t="shared" si="1"/>
        <v>1.0733333333333334E-2</v>
      </c>
      <c r="O90" s="10">
        <f t="shared" si="1"/>
        <v>8.9999999999999993E-3</v>
      </c>
      <c r="P90" s="6"/>
      <c r="Q90">
        <v>82</v>
      </c>
      <c r="R90" s="50">
        <v>1.0733333333333334E-2</v>
      </c>
      <c r="S90" s="14">
        <v>8.9999999999999993E-3</v>
      </c>
      <c r="T90" s="2"/>
      <c r="U90">
        <v>82</v>
      </c>
      <c r="V90" s="1">
        <v>1.2E-2</v>
      </c>
      <c r="W90" s="1">
        <v>8.461538461538463E-3</v>
      </c>
      <c r="X90" s="1"/>
      <c r="Y90">
        <v>82</v>
      </c>
      <c r="Z90" s="1">
        <v>1.15E-2</v>
      </c>
      <c r="AA90" s="1">
        <v>6.3E-3</v>
      </c>
      <c r="AG90" s="15"/>
      <c r="AH90" s="15"/>
    </row>
    <row r="91" spans="1:34" x14ac:dyDescent="0.3">
      <c r="A91" s="6">
        <v>83</v>
      </c>
      <c r="B91" s="10">
        <v>6.3827461467228265E-3</v>
      </c>
      <c r="C91" s="10">
        <v>4.7841212828501128E-3</v>
      </c>
      <c r="E91" s="6">
        <v>83</v>
      </c>
      <c r="F91" s="10">
        <v>8.6951406212441504E-3</v>
      </c>
      <c r="G91" s="10">
        <v>6.0949118306783037E-3</v>
      </c>
      <c r="H91"/>
      <c r="I91" s="6">
        <v>83</v>
      </c>
      <c r="J91" s="10">
        <v>8.6951406212441504E-3</v>
      </c>
      <c r="K91" s="10">
        <v>6.0949118306783037E-3</v>
      </c>
      <c r="L91" s="5"/>
      <c r="M91" s="6">
        <v>83</v>
      </c>
      <c r="N91" s="10">
        <f t="shared" si="1"/>
        <v>1.0100000000000001E-2</v>
      </c>
      <c r="O91" s="10">
        <f t="shared" si="1"/>
        <v>8.4999999999999989E-3</v>
      </c>
      <c r="P91" s="6"/>
      <c r="Q91">
        <v>83</v>
      </c>
      <c r="R91" s="14">
        <v>1.0100000000000001E-2</v>
      </c>
      <c r="S91" s="14">
        <v>8.4999999999999989E-3</v>
      </c>
      <c r="T91" s="2"/>
      <c r="U91">
        <v>83</v>
      </c>
      <c r="V91" s="1">
        <v>1.1076923076923078E-2</v>
      </c>
      <c r="W91" s="1">
        <v>7.6923076923076936E-3</v>
      </c>
      <c r="X91" s="1"/>
      <c r="Y91">
        <v>83</v>
      </c>
      <c r="Z91" s="1">
        <v>1.06E-2</v>
      </c>
      <c r="AA91" s="1">
        <v>5.7999999999999996E-3</v>
      </c>
      <c r="AG91" s="15"/>
      <c r="AH91" s="15"/>
    </row>
    <row r="92" spans="1:34" x14ac:dyDescent="0.3">
      <c r="A92" s="6">
        <v>84</v>
      </c>
      <c r="B92" s="10">
        <v>6.3827461467228265E-3</v>
      </c>
      <c r="C92" s="10">
        <v>4.7841212828501128E-3</v>
      </c>
      <c r="E92" s="6">
        <v>84</v>
      </c>
      <c r="F92" s="10">
        <v>8.2185913426869074E-3</v>
      </c>
      <c r="G92" s="10">
        <v>5.8183801513953569E-3</v>
      </c>
      <c r="H92"/>
      <c r="I92" s="6">
        <v>84</v>
      </c>
      <c r="J92" s="10">
        <v>8.2185913426869074E-3</v>
      </c>
      <c r="K92" s="10">
        <v>5.8183801513953569E-3</v>
      </c>
      <c r="L92" s="5"/>
      <c r="M92" s="6">
        <v>84</v>
      </c>
      <c r="N92" s="10">
        <f t="shared" si="1"/>
        <v>9.4666666666666684E-3</v>
      </c>
      <c r="O92" s="10">
        <f t="shared" si="1"/>
        <v>7.9999999999999984E-3</v>
      </c>
      <c r="P92" s="6"/>
      <c r="Q92">
        <v>84</v>
      </c>
      <c r="R92" s="14">
        <v>9.4666666666666684E-3</v>
      </c>
      <c r="S92" s="14">
        <v>7.9999999999999984E-3</v>
      </c>
      <c r="T92" s="2"/>
      <c r="U92">
        <v>84</v>
      </c>
      <c r="V92" s="1">
        <v>1.0153846153846156E-2</v>
      </c>
      <c r="W92" s="1">
        <v>6.9230769230769242E-3</v>
      </c>
      <c r="X92" s="1"/>
      <c r="Y92">
        <v>84</v>
      </c>
      <c r="Z92" s="1">
        <v>9.7000000000000003E-3</v>
      </c>
      <c r="AA92" s="1">
        <v>5.1999999999999998E-3</v>
      </c>
      <c r="AG92" s="15"/>
      <c r="AH92" s="15"/>
    </row>
    <row r="93" spans="1:34" x14ac:dyDescent="0.3">
      <c r="A93" s="6">
        <v>85</v>
      </c>
      <c r="B93" s="10">
        <v>6.0297692242934787E-3</v>
      </c>
      <c r="C93" s="10">
        <v>4.5764738935001022E-3</v>
      </c>
      <c r="E93" s="6">
        <v>85</v>
      </c>
      <c r="F93" s="10">
        <v>7.7420420641296653E-3</v>
      </c>
      <c r="G93" s="10">
        <v>5.5418484721124102E-3</v>
      </c>
      <c r="H93"/>
      <c r="I93" s="6">
        <v>85</v>
      </c>
      <c r="J93" s="10">
        <v>7.7420420641296653E-3</v>
      </c>
      <c r="K93" s="10">
        <v>5.5418484721124102E-3</v>
      </c>
      <c r="L93" s="5"/>
      <c r="M93" s="6">
        <v>85</v>
      </c>
      <c r="N93" s="10">
        <f t="shared" si="1"/>
        <v>8.8333333333333354E-3</v>
      </c>
      <c r="O93" s="10">
        <f t="shared" si="1"/>
        <v>7.499999999999998E-3</v>
      </c>
      <c r="P93" s="6"/>
      <c r="Q93">
        <v>85</v>
      </c>
      <c r="R93" s="14">
        <v>8.8333333333333354E-3</v>
      </c>
      <c r="S93" s="14">
        <v>7.499999999999998E-3</v>
      </c>
      <c r="T93" s="2"/>
      <c r="U93">
        <v>85</v>
      </c>
      <c r="V93" s="1">
        <v>9.2307692307692334E-3</v>
      </c>
      <c r="W93" s="1">
        <v>6.1538461538461547E-3</v>
      </c>
      <c r="X93" s="1"/>
      <c r="Y93">
        <v>85</v>
      </c>
      <c r="Z93" s="1">
        <v>8.8000000000000005E-3</v>
      </c>
      <c r="AA93" s="1">
        <v>4.5999999999999999E-3</v>
      </c>
      <c r="AG93" s="15"/>
      <c r="AH93" s="15"/>
    </row>
    <row r="94" spans="1:34" x14ac:dyDescent="0.3">
      <c r="A94" s="6">
        <v>86</v>
      </c>
      <c r="B94" s="10">
        <v>5.6767923018641309E-3</v>
      </c>
      <c r="C94" s="10">
        <v>4.3688265041500916E-3</v>
      </c>
      <c r="E94" s="6">
        <v>86</v>
      </c>
      <c r="F94" s="10">
        <v>7.2654927855724232E-3</v>
      </c>
      <c r="G94" s="10">
        <v>5.2653167928294635E-3</v>
      </c>
      <c r="H94"/>
      <c r="I94" s="6">
        <v>86</v>
      </c>
      <c r="J94" s="10">
        <v>7.2654927855724232E-3</v>
      </c>
      <c r="K94" s="10">
        <v>5.2653167928294635E-3</v>
      </c>
      <c r="L94" s="5"/>
      <c r="M94" s="6">
        <v>86</v>
      </c>
      <c r="N94" s="10">
        <f t="shared" si="1"/>
        <v>8.2000000000000024E-3</v>
      </c>
      <c r="O94" s="10">
        <f t="shared" si="1"/>
        <v>6.9999999999999975E-3</v>
      </c>
      <c r="P94" s="6"/>
      <c r="Q94">
        <v>86</v>
      </c>
      <c r="R94" s="14">
        <v>8.2000000000000024E-3</v>
      </c>
      <c r="S94" s="14">
        <v>6.9999999999999975E-3</v>
      </c>
      <c r="T94" s="2"/>
      <c r="U94">
        <v>86</v>
      </c>
      <c r="V94" s="1">
        <v>8.3076923076923111E-3</v>
      </c>
      <c r="W94" s="1">
        <v>5.3846153846153853E-3</v>
      </c>
      <c r="X94" s="1"/>
      <c r="Y94">
        <v>86</v>
      </c>
      <c r="Z94" s="1">
        <v>8.0000000000000002E-3</v>
      </c>
      <c r="AA94" s="1">
        <v>4.0000000000000001E-3</v>
      </c>
      <c r="AG94" s="15"/>
      <c r="AH94" s="15"/>
    </row>
    <row r="95" spans="1:34" x14ac:dyDescent="0.3">
      <c r="A95" s="6">
        <v>87</v>
      </c>
      <c r="B95" s="10">
        <v>5.323815379434783E-3</v>
      </c>
      <c r="C95" s="10">
        <v>4.161179114800081E-3</v>
      </c>
      <c r="E95" s="6">
        <v>87</v>
      </c>
      <c r="F95" s="10">
        <v>6.7889435070151811E-3</v>
      </c>
      <c r="G95" s="10">
        <v>4.9887851135465167E-3</v>
      </c>
      <c r="H95"/>
      <c r="I95" s="6">
        <v>87</v>
      </c>
      <c r="J95" s="10">
        <v>6.7889435070151811E-3</v>
      </c>
      <c r="K95" s="10">
        <v>4.9887851135465167E-3</v>
      </c>
      <c r="L95" s="5"/>
      <c r="M95" s="6">
        <v>87</v>
      </c>
      <c r="N95" s="10">
        <f t="shared" si="1"/>
        <v>7.5666666666666695E-3</v>
      </c>
      <c r="O95" s="10">
        <f t="shared" si="1"/>
        <v>6.4999999999999971E-3</v>
      </c>
      <c r="P95" s="6"/>
      <c r="Q95">
        <v>87</v>
      </c>
      <c r="R95" s="14">
        <v>7.5666666666666695E-3</v>
      </c>
      <c r="S95" s="14">
        <v>6.4999999999999971E-3</v>
      </c>
      <c r="T95" s="2"/>
      <c r="U95">
        <v>87</v>
      </c>
      <c r="V95" s="1">
        <v>7.3846153846153879E-3</v>
      </c>
      <c r="W95" s="1">
        <v>4.6153846153846158E-3</v>
      </c>
      <c r="X95" s="1"/>
      <c r="Y95">
        <v>87</v>
      </c>
      <c r="Z95" s="1">
        <v>7.1000000000000004E-3</v>
      </c>
      <c r="AA95" s="1">
        <v>3.5000000000000001E-3</v>
      </c>
      <c r="AG95" s="15"/>
      <c r="AH95" s="15"/>
    </row>
    <row r="96" spans="1:34" x14ac:dyDescent="0.3">
      <c r="A96" s="6">
        <v>88</v>
      </c>
      <c r="B96" s="10">
        <v>4.9708384570054352E-3</v>
      </c>
      <c r="C96" s="10">
        <v>3.9535317254500704E-3</v>
      </c>
      <c r="E96" s="6">
        <v>88</v>
      </c>
      <c r="F96" s="10">
        <v>6.312394228457939E-3</v>
      </c>
      <c r="G96" s="10">
        <v>4.71225343426357E-3</v>
      </c>
      <c r="H96"/>
      <c r="I96" s="6">
        <v>88</v>
      </c>
      <c r="J96" s="10">
        <v>6.312394228457939E-3</v>
      </c>
      <c r="K96" s="10">
        <v>4.71225343426357E-3</v>
      </c>
      <c r="L96" s="5"/>
      <c r="M96" s="6">
        <v>88</v>
      </c>
      <c r="N96" s="10">
        <f t="shared" si="1"/>
        <v>6.9333333333333365E-3</v>
      </c>
      <c r="O96" s="10">
        <f t="shared" si="1"/>
        <v>5.9999999999999967E-3</v>
      </c>
      <c r="P96" s="6"/>
      <c r="Q96">
        <v>88</v>
      </c>
      <c r="R96" s="14">
        <v>6.9333333333333365E-3</v>
      </c>
      <c r="S96" s="14">
        <v>5.9999999999999967E-3</v>
      </c>
      <c r="T96" s="2"/>
      <c r="U96">
        <v>88</v>
      </c>
      <c r="V96" s="1">
        <v>6.4615384615384647E-3</v>
      </c>
      <c r="W96" s="1">
        <v>3.8461538461538464E-3</v>
      </c>
      <c r="X96" s="1"/>
      <c r="Y96">
        <v>88</v>
      </c>
      <c r="Z96" s="1">
        <v>6.1999999999999998E-3</v>
      </c>
      <c r="AA96" s="1">
        <v>2.8999999999999998E-3</v>
      </c>
      <c r="AG96" s="15"/>
      <c r="AH96" s="15"/>
    </row>
    <row r="97" spans="1:34" x14ac:dyDescent="0.3">
      <c r="A97" s="6">
        <v>89</v>
      </c>
      <c r="B97" s="10">
        <v>4.6178615345760874E-3</v>
      </c>
      <c r="C97" s="10">
        <v>3.7458843361000602E-3</v>
      </c>
      <c r="E97" s="6">
        <v>89</v>
      </c>
      <c r="F97" s="10">
        <v>5.8358449499006969E-3</v>
      </c>
      <c r="G97" s="10">
        <v>4.4357217549806233E-3</v>
      </c>
      <c r="H97"/>
      <c r="I97" s="6">
        <v>89</v>
      </c>
      <c r="J97" s="10">
        <v>5.8358449499006969E-3</v>
      </c>
      <c r="K97" s="10">
        <v>4.4357217549806233E-3</v>
      </c>
      <c r="L97" s="5"/>
      <c r="M97" s="6">
        <v>89</v>
      </c>
      <c r="N97" s="10">
        <f t="shared" si="1"/>
        <v>6.3000000000000035E-3</v>
      </c>
      <c r="O97" s="10">
        <f t="shared" si="1"/>
        <v>5.4999999999999962E-3</v>
      </c>
      <c r="P97" s="6"/>
      <c r="Q97">
        <v>89</v>
      </c>
      <c r="R97" s="14">
        <v>6.3000000000000035E-3</v>
      </c>
      <c r="S97" s="14">
        <v>5.4999999999999962E-3</v>
      </c>
      <c r="T97" s="2"/>
      <c r="U97">
        <v>89</v>
      </c>
      <c r="V97" s="1">
        <v>5.5384615384615416E-3</v>
      </c>
      <c r="W97" s="1">
        <v>3.0769230769230769E-3</v>
      </c>
      <c r="X97" s="1"/>
      <c r="Y97">
        <v>89</v>
      </c>
      <c r="Z97" s="1">
        <v>5.3E-3</v>
      </c>
      <c r="AA97" s="1">
        <v>2.3E-3</v>
      </c>
      <c r="AG97" s="15"/>
      <c r="AH97" s="15"/>
    </row>
    <row r="98" spans="1:34" x14ac:dyDescent="0.3">
      <c r="A98" s="6">
        <v>90</v>
      </c>
      <c r="B98" s="10">
        <v>4.2648846121467396E-3</v>
      </c>
      <c r="C98" s="10">
        <v>3.53823694675005E-3</v>
      </c>
      <c r="E98" s="6">
        <v>90</v>
      </c>
      <c r="F98" s="10">
        <v>5.3592956713434548E-3</v>
      </c>
      <c r="G98" s="10">
        <v>4.1591900756976765E-3</v>
      </c>
      <c r="H98"/>
      <c r="I98" s="6">
        <v>90</v>
      </c>
      <c r="J98" s="10">
        <v>5.3592956713434548E-3</v>
      </c>
      <c r="K98" s="10">
        <v>4.1591900756976765E-3</v>
      </c>
      <c r="L98" s="5"/>
      <c r="M98" s="6">
        <v>90</v>
      </c>
      <c r="N98" s="10">
        <f t="shared" si="1"/>
        <v>5.6666666666666705E-3</v>
      </c>
      <c r="O98" s="10">
        <f t="shared" si="1"/>
        <v>4.9999999999999958E-3</v>
      </c>
      <c r="P98" s="6"/>
      <c r="Q98">
        <v>90</v>
      </c>
      <c r="R98" s="14">
        <v>5.6666666666666705E-3</v>
      </c>
      <c r="S98" s="14">
        <v>4.9999999999999958E-3</v>
      </c>
      <c r="T98" s="2"/>
      <c r="U98">
        <v>90</v>
      </c>
      <c r="V98" s="1">
        <v>4.6153846153846184E-3</v>
      </c>
      <c r="W98" s="1">
        <v>2.3076923076923075E-3</v>
      </c>
      <c r="X98" s="1"/>
      <c r="Y98">
        <v>90</v>
      </c>
      <c r="Z98" s="1">
        <v>4.4000000000000003E-3</v>
      </c>
      <c r="AA98" s="1">
        <v>1.6999999999999999E-3</v>
      </c>
      <c r="AG98" s="15"/>
      <c r="AH98" s="15"/>
    </row>
    <row r="99" spans="1:34" x14ac:dyDescent="0.3">
      <c r="A99" s="6">
        <v>91</v>
      </c>
      <c r="B99" s="10">
        <v>3.9119076897173918E-3</v>
      </c>
      <c r="C99" s="10">
        <v>3.3305895574000399E-3</v>
      </c>
      <c r="E99" s="6">
        <v>91</v>
      </c>
      <c r="F99" s="10">
        <v>4.8827463927862127E-3</v>
      </c>
      <c r="G99" s="10">
        <v>3.8826583964147302E-3</v>
      </c>
      <c r="H99"/>
      <c r="I99" s="6">
        <v>91</v>
      </c>
      <c r="J99" s="10">
        <v>4.8827463927862127E-3</v>
      </c>
      <c r="K99" s="10">
        <v>3.8826583964147302E-3</v>
      </c>
      <c r="L99" s="5"/>
      <c r="M99" s="6">
        <v>91</v>
      </c>
      <c r="N99" s="10">
        <f t="shared" si="1"/>
        <v>5.0333333333333376E-3</v>
      </c>
      <c r="O99" s="10">
        <f t="shared" si="1"/>
        <v>4.4999999999999953E-3</v>
      </c>
      <c r="P99" s="6"/>
      <c r="Q99">
        <v>91</v>
      </c>
      <c r="R99" s="14">
        <v>5.0333333333333376E-3</v>
      </c>
      <c r="S99" s="14">
        <v>4.4999999999999953E-3</v>
      </c>
      <c r="T99" s="2"/>
      <c r="U99">
        <v>91</v>
      </c>
      <c r="V99" s="1">
        <v>3.6923076923076953E-3</v>
      </c>
      <c r="W99" s="1">
        <v>1.5384615384615382E-3</v>
      </c>
      <c r="X99" s="1"/>
      <c r="Y99">
        <v>91</v>
      </c>
      <c r="Z99" s="1">
        <v>3.5000000000000001E-3</v>
      </c>
      <c r="AA99" s="1">
        <v>1.1999999999999999E-3</v>
      </c>
      <c r="AG99" s="15"/>
      <c r="AH99" s="15"/>
    </row>
    <row r="100" spans="1:34" x14ac:dyDescent="0.3">
      <c r="A100" s="6">
        <v>92</v>
      </c>
      <c r="B100" s="10">
        <v>3.5589307672880439E-3</v>
      </c>
      <c r="C100" s="10">
        <v>3.1229421680500297E-3</v>
      </c>
      <c r="E100" s="6">
        <v>92</v>
      </c>
      <c r="F100" s="10">
        <v>4.4061971142289706E-3</v>
      </c>
      <c r="G100" s="10">
        <v>3.6061267171317839E-3</v>
      </c>
      <c r="H100"/>
      <c r="I100" s="6">
        <v>92</v>
      </c>
      <c r="J100" s="10">
        <v>4.4061971142289706E-3</v>
      </c>
      <c r="K100" s="10">
        <v>3.6061267171317839E-3</v>
      </c>
      <c r="L100" s="5"/>
      <c r="M100" s="6">
        <v>92</v>
      </c>
      <c r="N100" s="10">
        <f t="shared" si="1"/>
        <v>4.4000000000000046E-3</v>
      </c>
      <c r="O100" s="10">
        <f t="shared" si="1"/>
        <v>3.9999999999999949E-3</v>
      </c>
      <c r="P100" s="6"/>
      <c r="Q100">
        <v>92</v>
      </c>
      <c r="R100" s="14">
        <v>4.4000000000000046E-3</v>
      </c>
      <c r="S100" s="14">
        <v>3.9999999999999949E-3</v>
      </c>
      <c r="T100" s="2"/>
      <c r="U100">
        <v>92</v>
      </c>
      <c r="V100" s="1">
        <v>2.7692307692307721E-3</v>
      </c>
      <c r="W100" s="1">
        <v>7.6923076923076901E-4</v>
      </c>
      <c r="X100" s="1"/>
      <c r="Y100">
        <v>92</v>
      </c>
      <c r="Z100" s="1">
        <v>2.7000000000000001E-3</v>
      </c>
      <c r="AA100" s="1">
        <v>5.9999999999999995E-4</v>
      </c>
      <c r="AG100" s="15"/>
      <c r="AH100" s="15"/>
    </row>
    <row r="101" spans="1:34" x14ac:dyDescent="0.3">
      <c r="A101" s="6">
        <v>93</v>
      </c>
      <c r="B101" s="10">
        <v>3.2059538448586961E-3</v>
      </c>
      <c r="C101" s="10">
        <v>2.9152947787000195E-3</v>
      </c>
      <c r="E101" s="6">
        <v>93</v>
      </c>
      <c r="F101" s="10">
        <v>3.9296478356717285E-3</v>
      </c>
      <c r="G101" s="10">
        <v>3.3295950378488376E-3</v>
      </c>
      <c r="H101"/>
      <c r="I101" s="6">
        <v>93</v>
      </c>
      <c r="J101" s="10">
        <v>3.9296478356717285E-3</v>
      </c>
      <c r="K101" s="10">
        <v>3.3295950378488376E-3</v>
      </c>
      <c r="L101" s="5"/>
      <c r="M101" s="6">
        <v>93</v>
      </c>
      <c r="N101" s="10">
        <f t="shared" si="1"/>
        <v>3.7666666666666712E-3</v>
      </c>
      <c r="O101" s="10">
        <f t="shared" si="1"/>
        <v>3.4999999999999949E-3</v>
      </c>
      <c r="P101" s="6"/>
      <c r="Q101">
        <v>93</v>
      </c>
      <c r="R101" s="14">
        <v>3.7666666666666712E-3</v>
      </c>
      <c r="S101" s="14">
        <v>3.4999999999999949E-3</v>
      </c>
      <c r="U101">
        <v>93</v>
      </c>
      <c r="V101" s="1">
        <v>1.8461538461538489E-3</v>
      </c>
      <c r="W101" s="1">
        <v>0</v>
      </c>
      <c r="X101" s="1"/>
      <c r="Y101">
        <v>93</v>
      </c>
      <c r="Z101" s="1">
        <v>1.8E-3</v>
      </c>
      <c r="AA101" s="1">
        <v>0</v>
      </c>
      <c r="AG101" s="15"/>
      <c r="AH101" s="15"/>
    </row>
    <row r="102" spans="1:34" x14ac:dyDescent="0.3">
      <c r="A102" s="6">
        <v>94</v>
      </c>
      <c r="B102" s="10">
        <v>2.8529769224293483E-3</v>
      </c>
      <c r="C102" s="10">
        <v>2.7076473893500094E-3</v>
      </c>
      <c r="E102" s="6">
        <v>94</v>
      </c>
      <c r="F102" s="10">
        <v>3.453098557114486E-3</v>
      </c>
      <c r="G102" s="10">
        <v>3.0530633585658913E-3</v>
      </c>
      <c r="H102"/>
      <c r="I102" s="6">
        <v>94</v>
      </c>
      <c r="J102" s="10">
        <v>3.453098557114486E-3</v>
      </c>
      <c r="K102" s="10">
        <v>3.0530633585658913E-3</v>
      </c>
      <c r="L102" s="5"/>
      <c r="M102" s="6">
        <v>94</v>
      </c>
      <c r="N102" s="10">
        <f t="shared" si="1"/>
        <v>3.1333333333333378E-3</v>
      </c>
      <c r="O102" s="10">
        <f t="shared" si="1"/>
        <v>2.9999999999999949E-3</v>
      </c>
      <c r="P102" s="6"/>
      <c r="Q102">
        <v>94</v>
      </c>
      <c r="R102" s="14">
        <v>3.1333333333333378E-3</v>
      </c>
      <c r="S102" s="14">
        <v>2.9999999999999949E-3</v>
      </c>
      <c r="U102">
        <v>94</v>
      </c>
      <c r="V102" s="1">
        <v>9.2307692307692587E-4</v>
      </c>
      <c r="W102" s="1">
        <v>0</v>
      </c>
      <c r="X102" s="1"/>
      <c r="Y102">
        <v>94</v>
      </c>
      <c r="Z102" s="1">
        <v>8.9999999999999998E-4</v>
      </c>
      <c r="AA102" s="1">
        <v>0</v>
      </c>
      <c r="AG102" s="15"/>
      <c r="AH102" s="15"/>
    </row>
    <row r="103" spans="1:34" x14ac:dyDescent="0.3">
      <c r="A103" s="6">
        <v>95</v>
      </c>
      <c r="B103" s="10">
        <v>2.5000000000000001E-3</v>
      </c>
      <c r="C103" s="10">
        <v>2.5000000000000001E-3</v>
      </c>
      <c r="E103" s="6">
        <v>95</v>
      </c>
      <c r="F103" s="10">
        <v>2.9765492785572435E-3</v>
      </c>
      <c r="G103" s="10">
        <v>2.776531679282945E-3</v>
      </c>
      <c r="H103"/>
      <c r="I103" s="6">
        <v>95</v>
      </c>
      <c r="J103" s="10">
        <v>2.9765492785572435E-3</v>
      </c>
      <c r="K103" s="10">
        <v>2.776531679282945E-3</v>
      </c>
      <c r="L103" s="5"/>
      <c r="M103" s="6">
        <v>95</v>
      </c>
      <c r="N103" s="10">
        <f t="shared" si="1"/>
        <v>2.5000000000000001E-3</v>
      </c>
      <c r="O103" s="10">
        <f t="shared" si="1"/>
        <v>2.5000000000000001E-3</v>
      </c>
      <c r="P103" s="6"/>
      <c r="Q103">
        <v>95</v>
      </c>
      <c r="R103" s="12">
        <v>2.5000000000000001E-3</v>
      </c>
      <c r="S103" s="12">
        <v>2.5000000000000001E-3</v>
      </c>
      <c r="U103">
        <v>95</v>
      </c>
      <c r="V103" s="1">
        <v>0</v>
      </c>
      <c r="W103" s="1">
        <v>0</v>
      </c>
      <c r="X103" s="1"/>
      <c r="Y103">
        <v>95</v>
      </c>
      <c r="Z103" s="1">
        <v>0</v>
      </c>
      <c r="AA103" s="1">
        <v>0</v>
      </c>
      <c r="AG103" s="15"/>
      <c r="AH103" s="15"/>
    </row>
    <row r="104" spans="1:34" x14ac:dyDescent="0.3">
      <c r="A104" s="6">
        <v>96</v>
      </c>
      <c r="B104" s="10">
        <v>2.5000000000000001E-3</v>
      </c>
      <c r="C104" s="10">
        <v>2.5000000000000001E-3</v>
      </c>
      <c r="E104" s="6">
        <v>96</v>
      </c>
      <c r="F104" s="10">
        <v>2.5000000000000001E-3</v>
      </c>
      <c r="G104" s="10">
        <v>2.5000000000000001E-3</v>
      </c>
      <c r="H104"/>
      <c r="I104" s="6">
        <v>96</v>
      </c>
      <c r="J104" s="10">
        <v>2.5000000000000001E-3</v>
      </c>
      <c r="K104" s="10">
        <v>2.5000000000000001E-3</v>
      </c>
      <c r="L104" s="5"/>
      <c r="M104" s="6">
        <v>96</v>
      </c>
      <c r="N104" s="10">
        <f t="shared" si="1"/>
        <v>2.5000000000000001E-3</v>
      </c>
      <c r="O104" s="10">
        <f t="shared" si="1"/>
        <v>2.5000000000000001E-3</v>
      </c>
      <c r="P104" s="6"/>
      <c r="Q104">
        <v>96</v>
      </c>
      <c r="R104" s="12">
        <v>2.5000000000000001E-3</v>
      </c>
      <c r="S104" s="12">
        <v>2.5000000000000001E-3</v>
      </c>
      <c r="U104">
        <v>96</v>
      </c>
      <c r="V104" s="1">
        <v>0</v>
      </c>
      <c r="W104" s="1">
        <v>0</v>
      </c>
      <c r="X104" s="1"/>
      <c r="Y104">
        <v>96</v>
      </c>
      <c r="Z104" s="1">
        <v>0</v>
      </c>
      <c r="AA104" s="1">
        <v>0</v>
      </c>
      <c r="AG104" s="15"/>
      <c r="AH104" s="15"/>
    </row>
    <row r="105" spans="1:34" x14ac:dyDescent="0.3">
      <c r="A105" s="6">
        <v>97</v>
      </c>
      <c r="B105" s="10">
        <v>2.5000000000000001E-3</v>
      </c>
      <c r="C105" s="10">
        <v>2.5000000000000001E-3</v>
      </c>
      <c r="E105" s="6">
        <v>97</v>
      </c>
      <c r="F105" s="10">
        <v>2.5000000000000001E-3</v>
      </c>
      <c r="G105" s="10">
        <v>2.5000000000000001E-3</v>
      </c>
      <c r="H105"/>
      <c r="I105" s="6">
        <v>97</v>
      </c>
      <c r="J105" s="10">
        <v>2.5000000000000001E-3</v>
      </c>
      <c r="K105" s="10">
        <v>2.5000000000000001E-3</v>
      </c>
      <c r="L105" s="5"/>
      <c r="M105" s="6">
        <v>97</v>
      </c>
      <c r="N105" s="10">
        <f t="shared" si="1"/>
        <v>2.5000000000000001E-3</v>
      </c>
      <c r="O105" s="10">
        <f t="shared" si="1"/>
        <v>2.5000000000000001E-3</v>
      </c>
      <c r="P105" s="6"/>
      <c r="Q105">
        <v>97</v>
      </c>
      <c r="R105" s="12">
        <v>2.5000000000000001E-3</v>
      </c>
      <c r="S105" s="12">
        <v>2.5000000000000001E-3</v>
      </c>
      <c r="U105">
        <v>97</v>
      </c>
      <c r="V105" s="1">
        <v>0</v>
      </c>
      <c r="W105" s="1">
        <v>0</v>
      </c>
      <c r="X105" s="1"/>
      <c r="Y105">
        <v>97</v>
      </c>
      <c r="Z105" s="1">
        <v>0</v>
      </c>
      <c r="AA105" s="1">
        <v>0</v>
      </c>
      <c r="AG105" s="15"/>
      <c r="AH105" s="15"/>
    </row>
    <row r="106" spans="1:34" x14ac:dyDescent="0.3">
      <c r="A106" s="6">
        <v>98</v>
      </c>
      <c r="B106" s="10">
        <v>2.5000000000000001E-3</v>
      </c>
      <c r="C106" s="10">
        <v>2.5000000000000001E-3</v>
      </c>
      <c r="E106" s="6">
        <v>98</v>
      </c>
      <c r="F106" s="10">
        <v>2.5000000000000001E-3</v>
      </c>
      <c r="G106" s="10">
        <v>2.5000000000000001E-3</v>
      </c>
      <c r="H106"/>
      <c r="I106" s="6">
        <v>98</v>
      </c>
      <c r="J106" s="10">
        <v>2.5000000000000001E-3</v>
      </c>
      <c r="K106" s="10">
        <v>2.5000000000000001E-3</v>
      </c>
      <c r="L106" s="5"/>
      <c r="M106" s="6">
        <v>98</v>
      </c>
      <c r="N106" s="10">
        <f t="shared" si="1"/>
        <v>2.5000000000000001E-3</v>
      </c>
      <c r="O106" s="10">
        <f t="shared" si="1"/>
        <v>2.5000000000000001E-3</v>
      </c>
      <c r="P106" s="6"/>
      <c r="Q106">
        <v>98</v>
      </c>
      <c r="R106" s="12">
        <v>2.5000000000000001E-3</v>
      </c>
      <c r="S106" s="12">
        <v>2.5000000000000001E-3</v>
      </c>
      <c r="U106">
        <v>98</v>
      </c>
      <c r="V106" s="1">
        <v>0</v>
      </c>
      <c r="W106" s="1">
        <v>0</v>
      </c>
      <c r="X106" s="1"/>
      <c r="Y106">
        <v>98</v>
      </c>
      <c r="Z106" s="1">
        <v>0</v>
      </c>
      <c r="AA106" s="1">
        <v>0</v>
      </c>
      <c r="AG106" s="15"/>
      <c r="AH106" s="15"/>
    </row>
    <row r="107" spans="1:34" x14ac:dyDescent="0.3">
      <c r="A107" s="6">
        <v>99</v>
      </c>
      <c r="B107" s="10">
        <v>2.5000000000000001E-3</v>
      </c>
      <c r="C107" s="10">
        <v>2.5000000000000001E-3</v>
      </c>
      <c r="E107" s="6">
        <v>99</v>
      </c>
      <c r="F107" s="10">
        <v>2.5000000000000001E-3</v>
      </c>
      <c r="G107" s="10">
        <v>2.5000000000000001E-3</v>
      </c>
      <c r="H107"/>
      <c r="I107" s="6">
        <v>99</v>
      </c>
      <c r="J107" s="10">
        <v>2.5000000000000001E-3</v>
      </c>
      <c r="K107" s="10">
        <v>2.5000000000000001E-3</v>
      </c>
      <c r="L107" s="5"/>
      <c r="M107" s="6">
        <v>99</v>
      </c>
      <c r="N107" s="10">
        <f t="shared" si="1"/>
        <v>2.5000000000000001E-3</v>
      </c>
      <c r="O107" s="10">
        <f t="shared" si="1"/>
        <v>2.5000000000000001E-3</v>
      </c>
      <c r="P107" s="6"/>
      <c r="Q107">
        <v>99</v>
      </c>
      <c r="R107" s="12">
        <v>2.5000000000000001E-3</v>
      </c>
      <c r="S107" s="12">
        <v>2.5000000000000001E-3</v>
      </c>
      <c r="U107">
        <v>99</v>
      </c>
      <c r="V107" s="1">
        <v>0</v>
      </c>
      <c r="W107" s="1">
        <v>0</v>
      </c>
      <c r="X107" s="1"/>
      <c r="Y107">
        <v>99</v>
      </c>
      <c r="Z107" s="1">
        <v>0</v>
      </c>
      <c r="AA107" s="1">
        <v>0</v>
      </c>
      <c r="AG107" s="15"/>
      <c r="AH107" s="15"/>
    </row>
    <row r="108" spans="1:34" x14ac:dyDescent="0.3">
      <c r="A108" s="6">
        <v>100</v>
      </c>
      <c r="B108" s="10">
        <v>2.5000000000000001E-3</v>
      </c>
      <c r="C108" s="10">
        <v>2.5000000000000001E-3</v>
      </c>
      <c r="E108" s="6">
        <v>100</v>
      </c>
      <c r="F108" s="10">
        <v>2.5000000000000001E-3</v>
      </c>
      <c r="G108" s="10">
        <v>2.5000000000000001E-3</v>
      </c>
      <c r="H108"/>
      <c r="I108" s="6">
        <v>100</v>
      </c>
      <c r="J108" s="10">
        <v>2.5000000000000001E-3</v>
      </c>
      <c r="K108" s="10">
        <v>2.5000000000000001E-3</v>
      </c>
      <c r="L108" s="5"/>
      <c r="M108" s="6">
        <v>100</v>
      </c>
      <c r="N108" s="10">
        <f t="shared" si="1"/>
        <v>2.5000000000000001E-3</v>
      </c>
      <c r="O108" s="10">
        <f t="shared" si="1"/>
        <v>2.5000000000000001E-3</v>
      </c>
      <c r="P108" s="6"/>
      <c r="Q108">
        <v>100</v>
      </c>
      <c r="R108" s="12">
        <v>2.5000000000000001E-3</v>
      </c>
      <c r="S108" s="12">
        <v>2.5000000000000001E-3</v>
      </c>
      <c r="U108">
        <v>100</v>
      </c>
      <c r="V108" s="1">
        <v>0</v>
      </c>
      <c r="W108" s="1">
        <v>0</v>
      </c>
      <c r="X108" s="1"/>
      <c r="Y108">
        <v>100</v>
      </c>
      <c r="Z108" s="1">
        <v>0</v>
      </c>
      <c r="AA108" s="1">
        <v>0</v>
      </c>
      <c r="AG108" s="15"/>
      <c r="AH108" s="15"/>
    </row>
    <row r="109" spans="1:34" x14ac:dyDescent="0.3">
      <c r="A109" s="6">
        <v>101</v>
      </c>
      <c r="B109" s="10">
        <v>2.5000000000000001E-3</v>
      </c>
      <c r="C109" s="10">
        <v>2.5000000000000001E-3</v>
      </c>
      <c r="E109" s="6">
        <v>101</v>
      </c>
      <c r="F109" s="10">
        <v>2.5000000000000001E-3</v>
      </c>
      <c r="G109" s="10">
        <v>2.5000000000000001E-3</v>
      </c>
      <c r="H109"/>
      <c r="I109" s="6">
        <v>101</v>
      </c>
      <c r="J109" s="10">
        <v>2.5000000000000001E-3</v>
      </c>
      <c r="K109" s="10">
        <v>2.5000000000000001E-3</v>
      </c>
      <c r="L109" s="5"/>
      <c r="M109" s="6">
        <v>101</v>
      </c>
      <c r="N109" s="10">
        <f t="shared" si="1"/>
        <v>2.5000000000000001E-3</v>
      </c>
      <c r="O109" s="10">
        <f t="shared" si="1"/>
        <v>2.5000000000000001E-3</v>
      </c>
      <c r="P109" s="6"/>
      <c r="Q109">
        <v>101</v>
      </c>
      <c r="R109" s="12">
        <v>2.5000000000000001E-3</v>
      </c>
      <c r="S109" s="12">
        <v>2.5000000000000001E-3</v>
      </c>
      <c r="U109">
        <v>101</v>
      </c>
      <c r="V109" s="1">
        <v>0</v>
      </c>
      <c r="W109" s="1">
        <v>0</v>
      </c>
      <c r="X109" s="1"/>
      <c r="Y109">
        <v>101</v>
      </c>
      <c r="Z109" s="1">
        <v>0</v>
      </c>
      <c r="AA109" s="1">
        <v>0</v>
      </c>
      <c r="AG109" s="15"/>
      <c r="AH109" s="15"/>
    </row>
    <row r="110" spans="1:34" x14ac:dyDescent="0.3">
      <c r="A110" s="6">
        <v>102</v>
      </c>
      <c r="B110" s="10">
        <v>2.5000000000000001E-3</v>
      </c>
      <c r="C110" s="10">
        <v>2.5000000000000001E-3</v>
      </c>
      <c r="E110" s="6">
        <v>102</v>
      </c>
      <c r="F110" s="10">
        <v>2.5000000000000001E-3</v>
      </c>
      <c r="G110" s="10">
        <v>2.5000000000000001E-3</v>
      </c>
      <c r="H110"/>
      <c r="I110" s="6">
        <v>102</v>
      </c>
      <c r="J110" s="10">
        <v>2.5000000000000001E-3</v>
      </c>
      <c r="K110" s="10">
        <v>2.5000000000000001E-3</v>
      </c>
      <c r="L110" s="5"/>
      <c r="M110" s="6">
        <v>102</v>
      </c>
      <c r="N110" s="10">
        <f t="shared" si="1"/>
        <v>2.5000000000000001E-3</v>
      </c>
      <c r="O110" s="10">
        <f t="shared" si="1"/>
        <v>2.5000000000000001E-3</v>
      </c>
      <c r="P110" s="6"/>
      <c r="Q110">
        <v>102</v>
      </c>
      <c r="R110" s="12">
        <v>2.5000000000000001E-3</v>
      </c>
      <c r="S110" s="12">
        <v>2.5000000000000001E-3</v>
      </c>
      <c r="U110">
        <v>102</v>
      </c>
      <c r="V110" s="1">
        <v>0</v>
      </c>
      <c r="W110" s="1">
        <v>0</v>
      </c>
      <c r="X110" s="1"/>
      <c r="Y110">
        <v>102</v>
      </c>
      <c r="Z110" s="1">
        <v>0</v>
      </c>
      <c r="AA110" s="1">
        <v>0</v>
      </c>
      <c r="AG110" s="15"/>
      <c r="AH110" s="15"/>
    </row>
    <row r="111" spans="1:34" x14ac:dyDescent="0.3">
      <c r="A111" s="6">
        <v>103</v>
      </c>
      <c r="B111" s="10">
        <v>2.5000000000000001E-3</v>
      </c>
      <c r="C111" s="10">
        <v>2.5000000000000001E-3</v>
      </c>
      <c r="E111" s="6">
        <v>103</v>
      </c>
      <c r="F111" s="10">
        <v>2.5000000000000001E-3</v>
      </c>
      <c r="G111" s="10">
        <v>2.5000000000000001E-3</v>
      </c>
      <c r="H111"/>
      <c r="I111" s="6">
        <v>103</v>
      </c>
      <c r="J111" s="10">
        <v>2.5000000000000001E-3</v>
      </c>
      <c r="K111" s="10">
        <v>2.5000000000000001E-3</v>
      </c>
      <c r="L111" s="5"/>
      <c r="M111" s="6">
        <v>103</v>
      </c>
      <c r="N111" s="10">
        <f t="shared" si="1"/>
        <v>2.5000000000000001E-3</v>
      </c>
      <c r="O111" s="10">
        <f t="shared" si="1"/>
        <v>2.5000000000000001E-3</v>
      </c>
      <c r="P111" s="6"/>
      <c r="Q111">
        <v>103</v>
      </c>
      <c r="R111" s="12">
        <v>2.5000000000000001E-3</v>
      </c>
      <c r="S111" s="12">
        <v>2.5000000000000001E-3</v>
      </c>
      <c r="U111">
        <v>103</v>
      </c>
      <c r="V111" s="1">
        <v>0</v>
      </c>
      <c r="W111" s="1">
        <v>0</v>
      </c>
      <c r="X111" s="1"/>
      <c r="Y111">
        <v>103</v>
      </c>
      <c r="Z111" s="1">
        <v>0</v>
      </c>
      <c r="AA111" s="1">
        <v>0</v>
      </c>
      <c r="AG111" s="15"/>
      <c r="AH111" s="15"/>
    </row>
    <row r="112" spans="1:34" x14ac:dyDescent="0.3">
      <c r="A112" s="6">
        <v>104</v>
      </c>
      <c r="B112" s="10">
        <v>2.5000000000000001E-3</v>
      </c>
      <c r="C112" s="10">
        <v>2.5000000000000001E-3</v>
      </c>
      <c r="E112" s="6">
        <v>104</v>
      </c>
      <c r="F112" s="10">
        <v>2.5000000000000001E-3</v>
      </c>
      <c r="G112" s="10">
        <v>2.5000000000000001E-3</v>
      </c>
      <c r="H112"/>
      <c r="I112" s="6">
        <v>104</v>
      </c>
      <c r="J112" s="10">
        <v>2.5000000000000001E-3</v>
      </c>
      <c r="K112" s="10">
        <v>2.5000000000000001E-3</v>
      </c>
      <c r="L112" s="5"/>
      <c r="M112" s="6">
        <v>104</v>
      </c>
      <c r="N112" s="10">
        <f t="shared" si="1"/>
        <v>2.5000000000000001E-3</v>
      </c>
      <c r="O112" s="10">
        <f t="shared" si="1"/>
        <v>2.5000000000000001E-3</v>
      </c>
      <c r="P112" s="6"/>
      <c r="Q112">
        <v>104</v>
      </c>
      <c r="R112" s="12">
        <v>2.5000000000000001E-3</v>
      </c>
      <c r="S112" s="12">
        <v>2.5000000000000001E-3</v>
      </c>
      <c r="U112">
        <v>104</v>
      </c>
      <c r="V112" s="1">
        <v>0</v>
      </c>
      <c r="W112" s="1">
        <v>0</v>
      </c>
      <c r="X112" s="1"/>
      <c r="Y112">
        <v>104</v>
      </c>
      <c r="Z112" s="1">
        <v>0</v>
      </c>
      <c r="AA112" s="1">
        <v>0</v>
      </c>
      <c r="AG112" s="15"/>
      <c r="AH112" s="15"/>
    </row>
    <row r="113" spans="1:34" x14ac:dyDescent="0.3">
      <c r="A113" s="6">
        <v>105</v>
      </c>
      <c r="B113" s="10">
        <v>2.5000000000000001E-3</v>
      </c>
      <c r="C113" s="10">
        <v>2.5000000000000001E-3</v>
      </c>
      <c r="E113" s="6">
        <v>105</v>
      </c>
      <c r="F113" s="10">
        <v>2.5000000000000001E-3</v>
      </c>
      <c r="G113" s="10">
        <v>2.5000000000000001E-3</v>
      </c>
      <c r="H113"/>
      <c r="I113" s="6">
        <v>105</v>
      </c>
      <c r="J113" s="10">
        <v>2.5000000000000001E-3</v>
      </c>
      <c r="K113" s="10">
        <v>2.5000000000000001E-3</v>
      </c>
      <c r="L113" s="5"/>
      <c r="M113" s="6">
        <v>105</v>
      </c>
      <c r="N113" s="10">
        <f t="shared" si="1"/>
        <v>2.5000000000000001E-3</v>
      </c>
      <c r="O113" s="10">
        <f t="shared" si="1"/>
        <v>2.5000000000000001E-3</v>
      </c>
      <c r="P113" s="6"/>
      <c r="Q113">
        <v>105</v>
      </c>
      <c r="R113" s="12">
        <v>2.5000000000000001E-3</v>
      </c>
      <c r="S113" s="12">
        <v>2.5000000000000001E-3</v>
      </c>
      <c r="U113">
        <v>105</v>
      </c>
      <c r="V113" s="1">
        <v>0</v>
      </c>
      <c r="W113" s="1">
        <v>0</v>
      </c>
      <c r="X113" s="1"/>
      <c r="Y113">
        <v>105</v>
      </c>
      <c r="Z113" s="1">
        <v>0</v>
      </c>
      <c r="AA113" s="1">
        <v>0</v>
      </c>
      <c r="AG113" s="15"/>
      <c r="AH113" s="15"/>
    </row>
    <row r="114" spans="1:34" x14ac:dyDescent="0.3">
      <c r="A114" s="6">
        <v>106</v>
      </c>
      <c r="B114" s="10">
        <v>2.5000000000000001E-3</v>
      </c>
      <c r="C114" s="10">
        <v>2.5000000000000001E-3</v>
      </c>
      <c r="E114" s="6">
        <v>106</v>
      </c>
      <c r="F114" s="10">
        <v>2.5000000000000001E-3</v>
      </c>
      <c r="G114" s="10">
        <v>2.5000000000000001E-3</v>
      </c>
      <c r="H114"/>
      <c r="I114" s="6">
        <v>106</v>
      </c>
      <c r="J114" s="10">
        <v>2.5000000000000001E-3</v>
      </c>
      <c r="K114" s="10">
        <v>2.5000000000000001E-3</v>
      </c>
      <c r="L114" s="5"/>
      <c r="M114" s="6">
        <v>106</v>
      </c>
      <c r="N114" s="10">
        <f t="shared" si="1"/>
        <v>2.5000000000000001E-3</v>
      </c>
      <c r="O114" s="10">
        <f t="shared" si="1"/>
        <v>2.5000000000000001E-3</v>
      </c>
      <c r="P114" s="6"/>
      <c r="Q114">
        <v>106</v>
      </c>
      <c r="R114" s="12">
        <v>2.5000000000000001E-3</v>
      </c>
      <c r="S114" s="12">
        <v>2.5000000000000001E-3</v>
      </c>
      <c r="U114">
        <v>106</v>
      </c>
      <c r="V114" s="1">
        <v>0</v>
      </c>
      <c r="W114" s="1">
        <v>0</v>
      </c>
      <c r="X114" s="1"/>
      <c r="Y114">
        <v>106</v>
      </c>
      <c r="Z114" s="1">
        <v>0</v>
      </c>
      <c r="AA114" s="1">
        <v>0</v>
      </c>
      <c r="AG114" s="15"/>
      <c r="AH114" s="15"/>
    </row>
    <row r="115" spans="1:34" x14ac:dyDescent="0.3">
      <c r="A115" s="6">
        <v>107</v>
      </c>
      <c r="B115" s="10">
        <v>2.5000000000000001E-3</v>
      </c>
      <c r="C115" s="10">
        <v>2.5000000000000001E-3</v>
      </c>
      <c r="E115" s="6">
        <v>107</v>
      </c>
      <c r="F115" s="10">
        <v>2.5000000000000001E-3</v>
      </c>
      <c r="G115" s="10">
        <v>2.5000000000000001E-3</v>
      </c>
      <c r="H115"/>
      <c r="I115" s="6">
        <v>107</v>
      </c>
      <c r="J115" s="10">
        <v>2.5000000000000001E-3</v>
      </c>
      <c r="K115" s="10">
        <v>2.5000000000000001E-3</v>
      </c>
      <c r="L115" s="5"/>
      <c r="M115" s="6">
        <v>107</v>
      </c>
      <c r="N115" s="10">
        <f t="shared" si="1"/>
        <v>2.5000000000000001E-3</v>
      </c>
      <c r="O115" s="10">
        <f t="shared" si="1"/>
        <v>2.5000000000000001E-3</v>
      </c>
      <c r="P115" s="6"/>
      <c r="Q115">
        <v>107</v>
      </c>
      <c r="R115" s="12">
        <v>2.5000000000000001E-3</v>
      </c>
      <c r="S115" s="12">
        <v>2.5000000000000001E-3</v>
      </c>
      <c r="U115">
        <v>107</v>
      </c>
      <c r="V115" s="1">
        <v>0</v>
      </c>
      <c r="W115" s="1">
        <v>0</v>
      </c>
      <c r="X115" s="1"/>
      <c r="Y115">
        <v>107</v>
      </c>
      <c r="Z115" s="1">
        <v>0</v>
      </c>
      <c r="AA115" s="1">
        <v>0</v>
      </c>
      <c r="AG115" s="15"/>
      <c r="AH115" s="15"/>
    </row>
    <row r="116" spans="1:34" x14ac:dyDescent="0.3">
      <c r="A116" s="6">
        <v>108</v>
      </c>
      <c r="B116" s="10">
        <v>2.5000000000000001E-3</v>
      </c>
      <c r="C116" s="10">
        <v>2.5000000000000001E-3</v>
      </c>
      <c r="E116" s="6">
        <v>108</v>
      </c>
      <c r="F116" s="10">
        <v>2.5000000000000001E-3</v>
      </c>
      <c r="G116" s="10">
        <v>2.5000000000000001E-3</v>
      </c>
      <c r="H116"/>
      <c r="I116" s="6">
        <v>108</v>
      </c>
      <c r="J116" s="10">
        <v>2.5000000000000001E-3</v>
      </c>
      <c r="K116" s="10">
        <v>2.5000000000000001E-3</v>
      </c>
      <c r="L116" s="5"/>
      <c r="M116" s="6">
        <v>108</v>
      </c>
      <c r="N116" s="10">
        <f t="shared" si="1"/>
        <v>2.5000000000000001E-3</v>
      </c>
      <c r="O116" s="10">
        <f t="shared" si="1"/>
        <v>2.5000000000000001E-3</v>
      </c>
      <c r="P116" s="6"/>
      <c r="Q116">
        <v>108</v>
      </c>
      <c r="R116" s="12">
        <v>2.5000000000000001E-3</v>
      </c>
      <c r="S116" s="12">
        <v>2.5000000000000001E-3</v>
      </c>
      <c r="U116">
        <v>108</v>
      </c>
      <c r="V116" s="1">
        <v>0</v>
      </c>
      <c r="W116" s="1">
        <v>0</v>
      </c>
      <c r="X116" s="1"/>
      <c r="Y116">
        <v>108</v>
      </c>
      <c r="Z116" s="1">
        <v>0</v>
      </c>
      <c r="AA116" s="1">
        <v>0</v>
      </c>
      <c r="AG116" s="15"/>
      <c r="AH116" s="15"/>
    </row>
    <row r="117" spans="1:34" x14ac:dyDescent="0.3">
      <c r="A117" s="6">
        <v>109</v>
      </c>
      <c r="B117" s="10">
        <v>2.5000000000000001E-3</v>
      </c>
      <c r="C117" s="10">
        <v>2.5000000000000001E-3</v>
      </c>
      <c r="E117" s="6">
        <v>109</v>
      </c>
      <c r="F117" s="10">
        <v>2.5000000000000001E-3</v>
      </c>
      <c r="G117" s="10">
        <v>2.5000000000000001E-3</v>
      </c>
      <c r="H117"/>
      <c r="I117" s="6">
        <v>109</v>
      </c>
      <c r="J117" s="10">
        <v>2.5000000000000001E-3</v>
      </c>
      <c r="K117" s="10">
        <v>2.5000000000000001E-3</v>
      </c>
      <c r="L117" s="5"/>
      <c r="M117" s="6">
        <v>109</v>
      </c>
      <c r="N117" s="10">
        <f t="shared" si="1"/>
        <v>2.5000000000000001E-3</v>
      </c>
      <c r="O117" s="10">
        <f t="shared" si="1"/>
        <v>2.5000000000000001E-3</v>
      </c>
      <c r="P117" s="6"/>
      <c r="Q117">
        <v>109</v>
      </c>
      <c r="R117" s="12">
        <v>2.5000000000000001E-3</v>
      </c>
      <c r="S117" s="12">
        <v>2.5000000000000001E-3</v>
      </c>
      <c r="U117">
        <v>109</v>
      </c>
      <c r="V117" s="1">
        <v>0</v>
      </c>
      <c r="W117" s="1">
        <v>0</v>
      </c>
      <c r="X117" s="1"/>
      <c r="Y117">
        <v>109</v>
      </c>
      <c r="Z117" s="1">
        <v>0</v>
      </c>
      <c r="AA117" s="1">
        <v>0</v>
      </c>
      <c r="AG117" s="15"/>
      <c r="AH117" s="15"/>
    </row>
    <row r="118" spans="1:34" x14ac:dyDescent="0.3">
      <c r="A118" s="6">
        <v>110</v>
      </c>
      <c r="B118" s="10">
        <v>2.5000000000000001E-3</v>
      </c>
      <c r="C118" s="10">
        <v>2.5000000000000001E-3</v>
      </c>
      <c r="E118" s="6">
        <v>110</v>
      </c>
      <c r="F118" s="10">
        <v>2.5000000000000001E-3</v>
      </c>
      <c r="G118" s="10">
        <v>2.5000000000000001E-3</v>
      </c>
      <c r="H118"/>
      <c r="I118" s="6">
        <v>110</v>
      </c>
      <c r="J118" s="10">
        <v>2.5000000000000001E-3</v>
      </c>
      <c r="K118" s="10">
        <v>2.5000000000000001E-3</v>
      </c>
      <c r="L118" s="5"/>
      <c r="M118" s="6">
        <v>110</v>
      </c>
      <c r="N118" s="10">
        <f t="shared" si="1"/>
        <v>2.5000000000000001E-3</v>
      </c>
      <c r="O118" s="10">
        <f t="shared" si="1"/>
        <v>2.5000000000000001E-3</v>
      </c>
      <c r="P118" s="6"/>
      <c r="Q118">
        <v>110</v>
      </c>
      <c r="R118" s="12">
        <v>2.5000000000000001E-3</v>
      </c>
      <c r="S118" s="12">
        <v>2.5000000000000001E-3</v>
      </c>
      <c r="U118">
        <v>110</v>
      </c>
      <c r="V118" s="1">
        <v>0</v>
      </c>
      <c r="W118" s="1">
        <v>0</v>
      </c>
      <c r="X118" s="1"/>
      <c r="Y118">
        <v>110</v>
      </c>
      <c r="Z118" s="1">
        <v>0</v>
      </c>
      <c r="AA118" s="1">
        <v>0</v>
      </c>
      <c r="AG118" s="15"/>
      <c r="AH118" s="15"/>
    </row>
    <row r="119" spans="1:34" x14ac:dyDescent="0.3">
      <c r="A119" s="6">
        <v>111</v>
      </c>
      <c r="B119" s="10">
        <v>2.5000000000000001E-3</v>
      </c>
      <c r="C119" s="10">
        <v>2.5000000000000001E-3</v>
      </c>
      <c r="E119" s="6">
        <v>111</v>
      </c>
      <c r="F119" s="10">
        <v>2.5000000000000001E-3</v>
      </c>
      <c r="G119" s="10">
        <v>2.5000000000000001E-3</v>
      </c>
      <c r="H119"/>
      <c r="I119" s="6">
        <v>111</v>
      </c>
      <c r="J119" s="10">
        <v>2.5000000000000001E-3</v>
      </c>
      <c r="K119" s="10">
        <v>2.5000000000000001E-3</v>
      </c>
      <c r="L119" s="5"/>
      <c r="M119" s="6">
        <v>111</v>
      </c>
      <c r="N119" s="10">
        <f t="shared" si="1"/>
        <v>2.5000000000000001E-3</v>
      </c>
      <c r="O119" s="10">
        <f t="shared" si="1"/>
        <v>2.5000000000000001E-3</v>
      </c>
      <c r="P119" s="6"/>
      <c r="Q119">
        <v>111</v>
      </c>
      <c r="R119" s="12">
        <v>2.5000000000000001E-3</v>
      </c>
      <c r="S119" s="12">
        <v>2.5000000000000001E-3</v>
      </c>
      <c r="U119">
        <v>111</v>
      </c>
      <c r="V119" s="1">
        <v>0</v>
      </c>
      <c r="W119" s="1">
        <v>0</v>
      </c>
      <c r="X119" s="1"/>
      <c r="Y119">
        <v>111</v>
      </c>
      <c r="Z119" s="1">
        <v>0</v>
      </c>
      <c r="AA119" s="1">
        <v>0</v>
      </c>
      <c r="AG119" s="15"/>
      <c r="AH119" s="15"/>
    </row>
    <row r="120" spans="1:34" x14ac:dyDescent="0.3">
      <c r="A120" s="6">
        <v>112</v>
      </c>
      <c r="B120" s="10">
        <v>2.5000000000000001E-3</v>
      </c>
      <c r="C120" s="10">
        <v>2.5000000000000001E-3</v>
      </c>
      <c r="E120" s="6">
        <v>112</v>
      </c>
      <c r="F120" s="10">
        <v>2.5000000000000001E-3</v>
      </c>
      <c r="G120" s="10">
        <v>2.5000000000000001E-3</v>
      </c>
      <c r="H120"/>
      <c r="I120" s="6">
        <v>112</v>
      </c>
      <c r="J120" s="10">
        <v>2.5000000000000001E-3</v>
      </c>
      <c r="K120" s="10">
        <v>2.5000000000000001E-3</v>
      </c>
      <c r="L120" s="5"/>
      <c r="M120" s="6">
        <v>112</v>
      </c>
      <c r="N120" s="10">
        <f t="shared" si="1"/>
        <v>2.5000000000000001E-3</v>
      </c>
      <c r="O120" s="10">
        <f t="shared" si="1"/>
        <v>2.5000000000000001E-3</v>
      </c>
      <c r="P120" s="6"/>
      <c r="Q120">
        <v>112</v>
      </c>
      <c r="R120" s="12">
        <v>2.5000000000000001E-3</v>
      </c>
      <c r="S120" s="12">
        <v>2.5000000000000001E-3</v>
      </c>
      <c r="U120">
        <v>112</v>
      </c>
      <c r="V120" s="1">
        <v>0</v>
      </c>
      <c r="W120" s="1">
        <v>0</v>
      </c>
      <c r="X120" s="1"/>
      <c r="Y120">
        <v>112</v>
      </c>
      <c r="Z120" s="1">
        <v>0</v>
      </c>
      <c r="AA120" s="1">
        <v>0</v>
      </c>
      <c r="AG120" s="15"/>
      <c r="AH120" s="15"/>
    </row>
    <row r="121" spans="1:34" x14ac:dyDescent="0.3">
      <c r="A121" s="6">
        <v>113</v>
      </c>
      <c r="B121" s="10">
        <v>2.5000000000000001E-3</v>
      </c>
      <c r="C121" s="10">
        <v>2.5000000000000001E-3</v>
      </c>
      <c r="E121" s="6">
        <v>113</v>
      </c>
      <c r="F121" s="10">
        <v>2.5000000000000001E-3</v>
      </c>
      <c r="G121" s="10">
        <v>2.5000000000000001E-3</v>
      </c>
      <c r="H121"/>
      <c r="I121" s="6">
        <v>113</v>
      </c>
      <c r="J121" s="10">
        <v>2.5000000000000001E-3</v>
      </c>
      <c r="K121" s="10">
        <v>2.5000000000000001E-3</v>
      </c>
      <c r="L121" s="5"/>
      <c r="M121" s="6">
        <v>113</v>
      </c>
      <c r="N121" s="10">
        <f t="shared" si="1"/>
        <v>2.5000000000000001E-3</v>
      </c>
      <c r="O121" s="10">
        <f t="shared" si="1"/>
        <v>2.5000000000000001E-3</v>
      </c>
      <c r="P121" s="6"/>
      <c r="Q121">
        <v>113</v>
      </c>
      <c r="R121" s="12">
        <v>2.5000000000000001E-3</v>
      </c>
      <c r="S121" s="12">
        <v>2.5000000000000001E-3</v>
      </c>
      <c r="U121">
        <v>113</v>
      </c>
      <c r="V121" s="1">
        <v>0</v>
      </c>
      <c r="W121" s="1">
        <v>0</v>
      </c>
      <c r="X121" s="1"/>
      <c r="Y121">
        <v>113</v>
      </c>
      <c r="Z121" s="1">
        <v>0</v>
      </c>
      <c r="AA121" s="1">
        <v>0</v>
      </c>
      <c r="AG121" s="15"/>
      <c r="AH121" s="15"/>
    </row>
    <row r="122" spans="1:34" x14ac:dyDescent="0.3">
      <c r="A122" s="6">
        <v>114</v>
      </c>
      <c r="B122" s="10">
        <v>2.5000000000000001E-3</v>
      </c>
      <c r="C122" s="10">
        <v>2.5000000000000001E-3</v>
      </c>
      <c r="E122" s="6">
        <v>114</v>
      </c>
      <c r="F122" s="10">
        <v>2.5000000000000001E-3</v>
      </c>
      <c r="G122" s="10">
        <v>2.5000000000000001E-3</v>
      </c>
      <c r="H122"/>
      <c r="I122" s="6">
        <v>114</v>
      </c>
      <c r="J122" s="10">
        <v>2.5000000000000001E-3</v>
      </c>
      <c r="K122" s="10">
        <v>2.5000000000000001E-3</v>
      </c>
      <c r="L122" s="5"/>
      <c r="M122" s="6">
        <v>114</v>
      </c>
      <c r="N122" s="10">
        <f t="shared" si="1"/>
        <v>2.5000000000000001E-3</v>
      </c>
      <c r="O122" s="10">
        <f t="shared" si="1"/>
        <v>2.5000000000000001E-3</v>
      </c>
      <c r="P122" s="6"/>
      <c r="Q122">
        <v>114</v>
      </c>
      <c r="R122" s="12">
        <v>2.5000000000000001E-3</v>
      </c>
      <c r="S122" s="12">
        <v>2.5000000000000001E-3</v>
      </c>
      <c r="U122">
        <v>114</v>
      </c>
      <c r="V122" s="1">
        <v>0</v>
      </c>
      <c r="W122" s="1">
        <v>0</v>
      </c>
      <c r="X122" s="1"/>
      <c r="Y122">
        <v>114</v>
      </c>
      <c r="Z122" s="1">
        <v>0</v>
      </c>
      <c r="AA122" s="1">
        <v>0</v>
      </c>
      <c r="AG122" s="15"/>
      <c r="AH122" s="15"/>
    </row>
    <row r="123" spans="1:34" x14ac:dyDescent="0.3">
      <c r="A123" s="6">
        <v>115</v>
      </c>
      <c r="B123" s="10">
        <v>2.5000000000000001E-3</v>
      </c>
      <c r="C123" s="10">
        <v>2.5000000000000001E-3</v>
      </c>
      <c r="E123" s="6">
        <v>115</v>
      </c>
      <c r="F123" s="10">
        <v>2.5000000000000001E-3</v>
      </c>
      <c r="G123" s="10">
        <v>2.5000000000000001E-3</v>
      </c>
      <c r="H123"/>
      <c r="I123" s="6">
        <v>115</v>
      </c>
      <c r="J123" s="10">
        <v>2.5000000000000001E-3</v>
      </c>
      <c r="K123" s="10">
        <v>2.5000000000000001E-3</v>
      </c>
      <c r="L123" s="5"/>
      <c r="M123" s="6">
        <v>115</v>
      </c>
      <c r="N123" s="10">
        <f t="shared" si="1"/>
        <v>2.5000000000000001E-3</v>
      </c>
      <c r="O123" s="10">
        <f t="shared" si="1"/>
        <v>2.5000000000000001E-3</v>
      </c>
      <c r="P123" s="6"/>
      <c r="Q123">
        <v>115</v>
      </c>
      <c r="R123" s="12">
        <v>2.5000000000000001E-3</v>
      </c>
      <c r="S123" s="12">
        <v>2.5000000000000001E-3</v>
      </c>
      <c r="U123">
        <v>115</v>
      </c>
      <c r="V123" s="1">
        <v>0</v>
      </c>
      <c r="W123" s="1">
        <v>0</v>
      </c>
      <c r="X123" s="1"/>
      <c r="Y123">
        <v>115</v>
      </c>
      <c r="Z123" s="1">
        <v>0</v>
      </c>
      <c r="AA123" s="1">
        <v>0</v>
      </c>
      <c r="AG123" s="15"/>
      <c r="AH123" s="15"/>
    </row>
    <row r="124" spans="1:34" x14ac:dyDescent="0.3">
      <c r="A124" s="6">
        <v>116</v>
      </c>
      <c r="B124" s="10">
        <v>2.5000000000000001E-3</v>
      </c>
      <c r="C124" s="10">
        <v>2.5000000000000001E-3</v>
      </c>
      <c r="E124" s="6">
        <v>116</v>
      </c>
      <c r="F124" s="10">
        <v>2.5000000000000001E-3</v>
      </c>
      <c r="G124" s="10">
        <v>2.5000000000000001E-3</v>
      </c>
      <c r="H124"/>
      <c r="I124" s="6">
        <v>116</v>
      </c>
      <c r="J124" s="10">
        <v>2.5000000000000001E-3</v>
      </c>
      <c r="K124" s="10">
        <v>2.5000000000000001E-3</v>
      </c>
      <c r="L124" s="5"/>
      <c r="M124" s="6">
        <v>116</v>
      </c>
      <c r="N124" s="10">
        <f t="shared" si="1"/>
        <v>2.5000000000000001E-3</v>
      </c>
      <c r="O124" s="10">
        <f t="shared" si="1"/>
        <v>2.5000000000000001E-3</v>
      </c>
      <c r="P124" s="6"/>
      <c r="Q124">
        <v>116</v>
      </c>
      <c r="R124" s="12">
        <v>2.5000000000000001E-3</v>
      </c>
      <c r="S124" s="12">
        <v>2.5000000000000001E-3</v>
      </c>
      <c r="U124">
        <v>116</v>
      </c>
      <c r="V124" s="1">
        <v>0</v>
      </c>
      <c r="W124" s="1">
        <v>0</v>
      </c>
      <c r="X124" s="1"/>
      <c r="Y124">
        <v>116</v>
      </c>
      <c r="Z124" s="1">
        <v>0</v>
      </c>
      <c r="AA124" s="1">
        <v>0</v>
      </c>
      <c r="AG124" s="15"/>
      <c r="AH124" s="15"/>
    </row>
    <row r="125" spans="1:34" x14ac:dyDescent="0.3">
      <c r="A125" s="6">
        <v>117</v>
      </c>
      <c r="B125" s="10">
        <v>2.5000000000000001E-3</v>
      </c>
      <c r="C125" s="10">
        <v>2.5000000000000001E-3</v>
      </c>
      <c r="E125" s="6">
        <v>117</v>
      </c>
      <c r="F125" s="10">
        <v>2.5000000000000001E-3</v>
      </c>
      <c r="G125" s="10">
        <v>2.5000000000000001E-3</v>
      </c>
      <c r="H125"/>
      <c r="I125" s="6">
        <v>117</v>
      </c>
      <c r="J125" s="10">
        <v>2.5000000000000001E-3</v>
      </c>
      <c r="K125" s="10">
        <v>2.5000000000000001E-3</v>
      </c>
      <c r="L125" s="5"/>
      <c r="M125" s="6">
        <v>117</v>
      </c>
      <c r="N125" s="10">
        <f t="shared" si="1"/>
        <v>2.5000000000000001E-3</v>
      </c>
      <c r="O125" s="10">
        <f t="shared" si="1"/>
        <v>2.5000000000000001E-3</v>
      </c>
      <c r="P125" s="6"/>
      <c r="Q125">
        <v>117</v>
      </c>
      <c r="R125" s="12">
        <v>2.5000000000000001E-3</v>
      </c>
      <c r="S125" s="12">
        <v>2.5000000000000001E-3</v>
      </c>
      <c r="U125">
        <v>117</v>
      </c>
      <c r="V125" s="1">
        <v>0</v>
      </c>
      <c r="W125" s="1">
        <v>0</v>
      </c>
      <c r="X125" s="1"/>
      <c r="Y125">
        <v>117</v>
      </c>
      <c r="Z125" s="1">
        <v>0</v>
      </c>
      <c r="AA125" s="1">
        <v>0</v>
      </c>
      <c r="AG125" s="15"/>
      <c r="AH125" s="15"/>
    </row>
    <row r="126" spans="1:34" x14ac:dyDescent="0.3">
      <c r="A126" s="6">
        <v>118</v>
      </c>
      <c r="B126" s="10">
        <v>2.5000000000000001E-3</v>
      </c>
      <c r="C126" s="10">
        <v>2.5000000000000001E-3</v>
      </c>
      <c r="E126" s="6">
        <v>118</v>
      </c>
      <c r="F126" s="10">
        <v>2.5000000000000001E-3</v>
      </c>
      <c r="G126" s="10">
        <v>2.5000000000000001E-3</v>
      </c>
      <c r="H126"/>
      <c r="I126" s="6">
        <v>118</v>
      </c>
      <c r="J126" s="10">
        <v>2.5000000000000001E-3</v>
      </c>
      <c r="K126" s="10">
        <v>2.5000000000000001E-3</v>
      </c>
      <c r="L126" s="5"/>
      <c r="M126" s="6">
        <v>118</v>
      </c>
      <c r="N126" s="10">
        <f t="shared" si="1"/>
        <v>2.5000000000000001E-3</v>
      </c>
      <c r="O126" s="10">
        <f t="shared" si="1"/>
        <v>2.5000000000000001E-3</v>
      </c>
      <c r="P126" s="6"/>
      <c r="Q126">
        <v>118</v>
      </c>
      <c r="R126" s="12">
        <v>2.5000000000000001E-3</v>
      </c>
      <c r="S126" s="12">
        <v>2.5000000000000001E-3</v>
      </c>
      <c r="U126">
        <v>118</v>
      </c>
      <c r="V126" s="1">
        <v>0</v>
      </c>
      <c r="W126" s="1">
        <v>0</v>
      </c>
      <c r="X126" s="1"/>
      <c r="Y126">
        <v>118</v>
      </c>
      <c r="Z126" s="1">
        <v>0</v>
      </c>
      <c r="AA126" s="1">
        <v>0</v>
      </c>
      <c r="AG126" s="15"/>
      <c r="AH126" s="15"/>
    </row>
    <row r="127" spans="1:34" x14ac:dyDescent="0.3">
      <c r="A127" s="6">
        <v>119</v>
      </c>
      <c r="B127" s="10">
        <v>2.5000000000000001E-3</v>
      </c>
      <c r="C127" s="10">
        <v>2.5000000000000001E-3</v>
      </c>
      <c r="E127" s="6">
        <v>119</v>
      </c>
      <c r="F127" s="10">
        <v>2.5000000000000001E-3</v>
      </c>
      <c r="G127" s="10">
        <v>2.5000000000000001E-3</v>
      </c>
      <c r="H127"/>
      <c r="I127" s="6">
        <v>119</v>
      </c>
      <c r="J127" s="10">
        <v>2.5000000000000001E-3</v>
      </c>
      <c r="K127" s="10">
        <v>2.5000000000000001E-3</v>
      </c>
      <c r="L127" s="5"/>
      <c r="M127" s="6">
        <v>119</v>
      </c>
      <c r="N127" s="10">
        <f t="shared" si="1"/>
        <v>2.5000000000000001E-3</v>
      </c>
      <c r="O127" s="10">
        <f t="shared" si="1"/>
        <v>2.5000000000000001E-3</v>
      </c>
      <c r="P127" s="6"/>
      <c r="Q127">
        <v>119</v>
      </c>
      <c r="R127" s="12">
        <v>2.5000000000000001E-3</v>
      </c>
      <c r="S127" s="12">
        <v>2.5000000000000001E-3</v>
      </c>
      <c r="U127">
        <v>119</v>
      </c>
      <c r="V127" s="1">
        <v>0</v>
      </c>
      <c r="W127" s="1">
        <v>0</v>
      </c>
      <c r="X127" s="1"/>
      <c r="Y127">
        <v>119</v>
      </c>
      <c r="Z127" s="1">
        <v>0</v>
      </c>
      <c r="AA127" s="1">
        <v>0</v>
      </c>
      <c r="AG127" s="15"/>
      <c r="AH127" s="15"/>
    </row>
  </sheetData>
  <mergeCells count="2">
    <mergeCell ref="F5:G5"/>
    <mergeCell ref="B5:C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showGridLines="0" workbookViewId="0">
      <selection activeCell="B5" sqref="B5:F21"/>
    </sheetView>
  </sheetViews>
  <sheetFormatPr defaultRowHeight="14.4" x14ac:dyDescent="0.3"/>
  <cols>
    <col min="2" max="2" width="11.44140625" bestFit="1" customWidth="1"/>
    <col min="3" max="3" width="19.88671875" customWidth="1"/>
    <col min="4" max="4" width="9.5546875" style="24" customWidth="1"/>
    <col min="5" max="5" width="12.5546875" style="27" bestFit="1" customWidth="1"/>
    <col min="6" max="6" width="14.5546875" style="24" bestFit="1" customWidth="1"/>
  </cols>
  <sheetData>
    <row r="1" spans="1:9" ht="49.5" customHeight="1" x14ac:dyDescent="0.3">
      <c r="A1" s="68" t="s">
        <v>40</v>
      </c>
      <c r="B1" s="68"/>
      <c r="C1" s="68"/>
      <c r="D1" s="68"/>
      <c r="E1" s="68"/>
      <c r="F1" s="68"/>
      <c r="G1" s="68"/>
      <c r="H1" s="68"/>
      <c r="I1" s="68"/>
    </row>
    <row r="5" spans="1:9" x14ac:dyDescent="0.3">
      <c r="D5" s="67" t="s">
        <v>17</v>
      </c>
      <c r="E5" s="69" t="s">
        <v>34</v>
      </c>
      <c r="F5" s="69"/>
    </row>
    <row r="6" spans="1:9" ht="18.899999999999999" customHeight="1" x14ac:dyDescent="0.45">
      <c r="B6" s="29" t="s">
        <v>18</v>
      </c>
      <c r="C6" s="25"/>
      <c r="D6" s="67"/>
      <c r="E6" s="28" t="s">
        <v>35</v>
      </c>
      <c r="F6" s="16" t="s">
        <v>36</v>
      </c>
    </row>
    <row r="7" spans="1:9" ht="14.4" customHeight="1" x14ac:dyDescent="0.3">
      <c r="B7" s="64" t="s">
        <v>41</v>
      </c>
      <c r="C7" s="64"/>
      <c r="D7" s="26">
        <v>30</v>
      </c>
      <c r="E7" s="1">
        <v>4.6971244144630424E-3</v>
      </c>
      <c r="F7" s="1">
        <v>3.6890987952749158E-3</v>
      </c>
    </row>
    <row r="8" spans="1:9" ht="14.4" customHeight="1" x14ac:dyDescent="0.3">
      <c r="B8" s="64" t="s">
        <v>19</v>
      </c>
      <c r="C8" s="64"/>
      <c r="D8" s="26">
        <v>31</v>
      </c>
      <c r="E8" s="1">
        <v>4.6971244144630424E-3</v>
      </c>
      <c r="F8" s="1">
        <v>3.6890987952749158E-3</v>
      </c>
    </row>
    <row r="9" spans="1:9" ht="14.4" customHeight="1" x14ac:dyDescent="0.3">
      <c r="D9" s="26">
        <v>32</v>
      </c>
      <c r="E9" s="1">
        <v>4.6971244144630424E-3</v>
      </c>
      <c r="F9" s="1">
        <v>3.6890987952749158E-3</v>
      </c>
    </row>
    <row r="10" spans="1:9" ht="14.4" customHeight="1" x14ac:dyDescent="0.3">
      <c r="B10" s="65" t="s">
        <v>21</v>
      </c>
      <c r="C10" s="65"/>
      <c r="D10" s="26">
        <v>33</v>
      </c>
      <c r="E10" s="1">
        <v>4.6971244144630424E-3</v>
      </c>
      <c r="F10" s="1">
        <v>3.6890987952749158E-3</v>
      </c>
    </row>
    <row r="11" spans="1:9" ht="24.75" customHeight="1" x14ac:dyDescent="0.3">
      <c r="B11" s="66" t="s">
        <v>45</v>
      </c>
      <c r="C11" s="66"/>
      <c r="D11" s="26">
        <v>34</v>
      </c>
      <c r="E11" s="1">
        <v>4.6971244144630424E-3</v>
      </c>
      <c r="F11" s="1">
        <v>3.6890987952749158E-3</v>
      </c>
    </row>
    <row r="12" spans="1:9" ht="25.5" customHeight="1" x14ac:dyDescent="0.3">
      <c r="B12" s="66" t="s">
        <v>46</v>
      </c>
      <c r="C12" s="66"/>
      <c r="D12" s="26">
        <v>35</v>
      </c>
      <c r="E12" s="1">
        <v>4.6971244144630424E-3</v>
      </c>
      <c r="F12" s="1">
        <v>3.6890987952749158E-3</v>
      </c>
    </row>
    <row r="13" spans="1:9" ht="14.4" customHeight="1" x14ac:dyDescent="0.3">
      <c r="B13" s="30"/>
      <c r="C13" s="30"/>
      <c r="D13" s="26">
        <v>36</v>
      </c>
      <c r="E13" s="1">
        <v>4.6971244144630424E-3</v>
      </c>
      <c r="F13" s="1">
        <v>3.6890987952749158E-3</v>
      </c>
    </row>
    <row r="14" spans="1:9" ht="14.4" customHeight="1" x14ac:dyDescent="0.3">
      <c r="B14" s="65" t="s">
        <v>20</v>
      </c>
      <c r="C14" s="65"/>
      <c r="D14" s="26">
        <v>37</v>
      </c>
      <c r="E14" s="1">
        <v>4.6971244144630424E-3</v>
      </c>
      <c r="F14" s="1">
        <v>3.6890987952749158E-3</v>
      </c>
    </row>
    <row r="15" spans="1:9" ht="14.4" customHeight="1" x14ac:dyDescent="0.3">
      <c r="B15" s="65"/>
      <c r="C15" s="65"/>
      <c r="D15" s="26">
        <v>38</v>
      </c>
      <c r="E15" s="1">
        <v>4.6971244144630424E-3</v>
      </c>
      <c r="F15" s="1">
        <v>3.6890987952749158E-3</v>
      </c>
    </row>
    <row r="16" spans="1:9" ht="14.4" customHeight="1" x14ac:dyDescent="0.3">
      <c r="B16" s="65" t="s">
        <v>42</v>
      </c>
      <c r="C16" s="65"/>
      <c r="D16" s="26">
        <v>39</v>
      </c>
      <c r="E16" s="1">
        <v>4.6971244144630424E-3</v>
      </c>
      <c r="F16" s="1">
        <v>3.6890987952749158E-3</v>
      </c>
    </row>
    <row r="17" spans="2:6" ht="14.4" customHeight="1" x14ac:dyDescent="0.3">
      <c r="B17" s="65"/>
      <c r="C17" s="65"/>
      <c r="D17" s="26">
        <v>40</v>
      </c>
      <c r="E17" s="1">
        <v>4.6971244144630424E-3</v>
      </c>
      <c r="F17" s="1">
        <v>3.6890987952749158E-3</v>
      </c>
    </row>
    <row r="18" spans="2:6" ht="14.4" customHeight="1" x14ac:dyDescent="0.3">
      <c r="B18" s="65"/>
      <c r="C18" s="65"/>
      <c r="D18" s="26">
        <v>41</v>
      </c>
      <c r="E18" s="1">
        <v>4.6971244144630424E-3</v>
      </c>
      <c r="F18" s="1">
        <v>3.6890987952749158E-3</v>
      </c>
    </row>
    <row r="19" spans="2:6" ht="14.4" customHeight="1" x14ac:dyDescent="0.3">
      <c r="B19" s="63" t="s">
        <v>43</v>
      </c>
      <c r="C19" s="63"/>
      <c r="D19" s="26">
        <v>42</v>
      </c>
      <c r="E19" s="1">
        <v>4.6971244144630424E-3</v>
      </c>
      <c r="F19" s="1">
        <v>3.6890987952749158E-3</v>
      </c>
    </row>
    <row r="20" spans="2:6" ht="14.4" customHeight="1" x14ac:dyDescent="0.3">
      <c r="B20" s="63"/>
      <c r="C20" s="63"/>
      <c r="D20" s="26">
        <v>43</v>
      </c>
      <c r="E20" s="1">
        <v>4.6971244144630424E-3</v>
      </c>
      <c r="F20" s="1">
        <v>3.6890987952749158E-3</v>
      </c>
    </row>
    <row r="21" spans="2:6" ht="14.4" customHeight="1" x14ac:dyDescent="0.3">
      <c r="B21" s="63"/>
      <c r="C21" s="63"/>
    </row>
    <row r="22" spans="2:6" ht="17.100000000000001" customHeight="1" x14ac:dyDescent="0.3"/>
  </sheetData>
  <mergeCells count="11">
    <mergeCell ref="D5:D6"/>
    <mergeCell ref="A1:I1"/>
    <mergeCell ref="E5:F5"/>
    <mergeCell ref="B16:C18"/>
    <mergeCell ref="B14:C15"/>
    <mergeCell ref="B19:C21"/>
    <mergeCell ref="B7:C7"/>
    <mergeCell ref="B8:C8"/>
    <mergeCell ref="B10:C10"/>
    <mergeCell ref="B11:C11"/>
    <mergeCell ref="B12:C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0 p T 6 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C S b S l 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0 p T y i K R 7 g O A A A A E Q A A A B M A H A B G b 3 J t d W x h c y 9 T Z W N 0 a W 9 u M S 5 t I K I Y A C i g F A A A A A A A A A A A A A A A A A A A A A A A A A A A A C t O T S 7 J z M 9 T C I b Q h t Y A U E s B A i 0 A F A A C A A g A k m 0 p T 6 p L d 7 G m A A A A + Q A A A B I A A A A A A A A A A A A A A A A A A A A A A E N v b m Z p Z y 9 Q Y W N r Y W d l L n h t b F B L A Q I t A B Q A A g A I A J J t K U 8 P y u m r p A A A A O k A A A A T A A A A A A A A A A A A A A A A A P I A A A B b Q 2 9 u d G V u d F 9 U e X B l c 1 0 u e G 1 s U E s B A i 0 A F A A C A A g A k m 0 p T 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F 9 R e d 0 g G 1 H s H X l 6 1 Z 7 d F g A A A A A A g A A A A A A A 2 Y A A M A A A A A Q A A A A v e o R + y u + m O c Q Z T f 2 W B i 0 4 A A A A A A E g A A A o A A A A B A A A A B K 5 B x h M t X u g o M J Z v K 3 C L Y W U A A A A I w v p o n R m l U q L c Z J D o p 5 c / f / Z 4 D u v f r g g h t h H T C o y f q L U u b Y + x R o z E i o C E I Z b R 2 A 2 b q 0 B 8 c l v G B e j Y q s n E s Y J E + V s S o h G V M w 0 E y o 7 e v w A y + T F A A A A C o q A 2 E P i X 8 1 W s y p 8 Q U 5 J B 1 S u M Y + < / D a t a M a s h u p > 
</file>

<file path=customXml/itemProps1.xml><?xml version="1.0" encoding="utf-8"?>
<ds:datastoreItem xmlns:ds="http://schemas.openxmlformats.org/officeDocument/2006/customXml" ds:itemID="{DCFDD904-FC28-430E-8C7E-0887BBCEB9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Year over Year change</vt:lpstr>
      <vt:lpstr>2020 Recommendation</vt:lpstr>
      <vt:lpstr>2020 Smoothed Scale</vt:lpstr>
      <vt:lpstr>Prior Scales</vt:lpstr>
      <vt:lpstr>Example Application</vt:lpstr>
    </vt:vector>
  </TitlesOfParts>
  <Company>LL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Administrator</cp:lastModifiedBy>
  <dcterms:created xsi:type="dcterms:W3CDTF">2013-12-20T03:29:13Z</dcterms:created>
  <dcterms:modified xsi:type="dcterms:W3CDTF">2020-10-26T12:36:48Z</dcterms:modified>
</cp:coreProperties>
</file>