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M:\Education\Exams\0-Examinations\Exams\2024\Fall24\ILALPM F24\"/>
    </mc:Choice>
  </mc:AlternateContent>
  <xr:revisionPtr revIDLastSave="0" documentId="13_ncr:1_{28251368-1C1B-4122-929F-703DFB265748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Question 2 (c)" sheetId="11" r:id="rId1"/>
    <sheet name="Question 5 (c)" sheetId="24" r:id="rId2"/>
    <sheet name="Question 5 (d)" sheetId="25" r:id="rId3"/>
    <sheet name="Question 6 (b)" sheetId="15" r:id="rId4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5" l="1"/>
  <c r="C31" i="25"/>
  <c r="D25" i="25"/>
  <c r="C25" i="25"/>
  <c r="D20" i="25"/>
  <c r="C20" i="25"/>
  <c r="D31" i="24"/>
  <c r="D33" i="24" s="1"/>
  <c r="C31" i="24"/>
  <c r="D25" i="24"/>
  <c r="C25" i="24"/>
  <c r="D20" i="24"/>
  <c r="C20" i="24"/>
  <c r="C33" i="24" l="1"/>
  <c r="D33" i="25"/>
  <c r="C33" i="25"/>
</calcChain>
</file>

<file path=xl/sharedStrings.xml><?xml version="1.0" encoding="utf-8"?>
<sst xmlns="http://schemas.openxmlformats.org/spreadsheetml/2006/main" count="151" uniqueCount="93">
  <si>
    <t>ANSWER:</t>
  </si>
  <si>
    <t>Show work below</t>
  </si>
  <si>
    <t>Year</t>
  </si>
  <si>
    <t>(b)</t>
  </si>
  <si>
    <t>(c)</t>
  </si>
  <si>
    <t>Question 2 (c)</t>
  </si>
  <si>
    <t>(c) (3 points)  You are given the following information for four policies:</t>
  </si>
  <si>
    <t>Policy</t>
  </si>
  <si>
    <t>Product Type</t>
  </si>
  <si>
    <t>Investment Option</t>
  </si>
  <si>
    <t>Fixed Indexed Annuity</t>
  </si>
  <si>
    <t>70% participation strategy only, annual point-to-point</t>
  </si>
  <si>
    <t>Variable Annuity</t>
  </si>
  <si>
    <t>100% index fund</t>
  </si>
  <si>
    <t>4% cap, annual point-to-point</t>
  </si>
  <si>
    <t>Registered Index-Linked Annuity</t>
  </si>
  <si>
    <t>15% cap and 10% buffer, annual point-to-point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</si>
  <si>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All investment options are tied directly to the S&amp;P 500 Index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</si>
  <si>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Assume no charges</t>
    </r>
  </si>
  <si>
    <t>S&amp;P 500 Index</t>
  </si>
  <si>
    <t xml:space="preserve">Calculate the account value progression through the end of year 5 for each of the </t>
  </si>
  <si>
    <t>four policies, assuming an initial deposit of 1,000. Show all work.</t>
  </si>
  <si>
    <t>Responses for parts (a) and (b) are to be provided in the Word document.</t>
  </si>
  <si>
    <t>Question 5 (c)</t>
  </si>
  <si>
    <t>ABC Life, a US insurance company, issues a whole life policy:</t>
  </si>
  <si>
    <t>Face amount</t>
  </si>
  <si>
    <t>Annual premium rate per 1,000</t>
  </si>
  <si>
    <t>Annual policy fee</t>
  </si>
  <si>
    <t>Assume: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</si>
  <si>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Premium tax rate is 2% for all years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</si>
  <si>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There are no surrenders, lapses, or deaths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</si>
  <si>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accounting is on a US statutory basis</t>
    </r>
  </si>
  <si>
    <t>You are given:</t>
  </si>
  <si>
    <t>ABC Statutory Gain from Operations (no reinsurance)</t>
  </si>
  <si>
    <t>Year 1</t>
  </si>
  <si>
    <t>Year 2</t>
  </si>
  <si>
    <t>Premiums</t>
  </si>
  <si>
    <t>Investment Income on Surplus</t>
  </si>
  <si>
    <t>Investment Income on Reserves</t>
  </si>
  <si>
    <t>Total Revenue</t>
  </si>
  <si>
    <t>Claims</t>
  </si>
  <si>
    <t>Surrenders</t>
  </si>
  <si>
    <t>Reserve Increase</t>
  </si>
  <si>
    <t>Total Benefits</t>
  </si>
  <si>
    <t>Commissions</t>
  </si>
  <si>
    <t>Acquisition</t>
  </si>
  <si>
    <t>Maintenance</t>
  </si>
  <si>
    <t>Premium Tax</t>
  </si>
  <si>
    <t>Total Expenses</t>
  </si>
  <si>
    <t>Gain from Operations</t>
  </si>
  <si>
    <t>ABC is evaluating two reinsurance proposals from XYZ Re: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</si>
  <si>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Proposal 1: 80% Coinsurance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</si>
  <si>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Proposal 2: YRT with an initial ceded face amount of 600,000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</si>
  <si>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reserves per unit are the same for the ceding company and the reinsurer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</si>
  <si>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NAAR is defined as face amount – mean reserves</t>
    </r>
  </si>
  <si>
    <t>Mean Reserves per 1,000</t>
  </si>
  <si>
    <t>YRT Mean Reserves per 1,000</t>
  </si>
  <si>
    <t>YRT Reinsurance Premium Rate per 1,000</t>
  </si>
  <si>
    <t>(c) (4 points)</t>
  </si>
  <si>
    <t>to avoid a negative Gain from Operations in year 1.  Show all work.</t>
  </si>
  <si>
    <t xml:space="preserve">(i) Determine the minimum first year expense allowance as a percent of ceded premium that would be needed in Proposal 1 for ABC </t>
  </si>
  <si>
    <t>Show all work.</t>
  </si>
  <si>
    <t>(d) (4 points)</t>
  </si>
  <si>
    <t xml:space="preserve">to offer a ZFT scale (zero first year YRT premium) instead of the proposed premium scale, which requires an increase in the </t>
  </si>
  <si>
    <t xml:space="preserve">YRT rates in subsequent years to offset the cost.   </t>
  </si>
  <si>
    <t xml:space="preserve">Determine the maximum increase that ABC could accept in the second year YRT premium, as a percent of ceded face per 1,000.  </t>
  </si>
  <si>
    <t>Minimum first year expense allowance as a percent of ceded premium that would be needed in Proposal 1 for ABC to avoid a negative Gain from Operations in year 1</t>
  </si>
  <si>
    <t>Question 5 (d)</t>
  </si>
  <si>
    <t>Question 6 (b)</t>
  </si>
  <si>
    <t xml:space="preserve">(3 points) Calculate the duration 20 mortality rate for issue age 45 using the mortality rates provided in the </t>
  </si>
  <si>
    <t>case study (see the Excel spreadsheet.) Show all work.</t>
  </si>
  <si>
    <t>Responses for parts (a) and (b) is to be provided in the Word document.</t>
  </si>
  <si>
    <t>Responses for (d) is to be provided on another tab in this Excel workbook.</t>
  </si>
  <si>
    <t>Responses for (c) is to be provided on another tab in this Excel workbook.</t>
  </si>
  <si>
    <t>(c) (i)</t>
  </si>
  <si>
    <t>(c) (ii)</t>
  </si>
  <si>
    <t>Age</t>
  </si>
  <si>
    <t xml:space="preserve">Male </t>
  </si>
  <si>
    <t>Female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</si>
  <si>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ptos"/>
        <family val="2"/>
      </rPr>
      <t>Premiums are priced competitively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</si>
  <si>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ptos"/>
        <family val="2"/>
      </rPr>
      <t>Return of premium rider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</si>
  <si>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ptos"/>
        <family val="2"/>
      </rPr>
      <t>Marketed in the qualified market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</si>
  <si>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ptos"/>
        <family val="2"/>
      </rPr>
      <t>Sales mix assumed to be 60% male and 40% female</t>
    </r>
  </si>
  <si>
    <t>Mortality assumptions from Case Study</t>
  </si>
  <si>
    <t>Duration 20 mortality rate for issue age 45</t>
  </si>
  <si>
    <t>Responses for parts (a) and (c) is to be provided in the Word document.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</si>
  <si>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 xml:space="preserve">XYZ Re acquisition expenses are 40 per ceded policy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</si>
  <si>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XYZ Re maintenance expenses are 20 per ceded policy annually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</si>
  <si>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ABC and XYZ Re each have an initial surplus of 1,000 and an investment rate of return of 8% in all years</t>
    </r>
  </si>
  <si>
    <t xml:space="preserve">(ii) Determine whether XYZ Re could afford to pay this first year expense allowance without exhausting all of its surplus in year 1.  </t>
  </si>
  <si>
    <t>Can XYZ Re afford to pay this first year expense allowance without exhausting all of its surplus in year 1? (Show work proving this answer in the lines above)</t>
  </si>
  <si>
    <t>ABC would like to avoid additional surplus strain in the first two policy years. To help meet this objective, ABC plans to ask XYZ Re</t>
  </si>
  <si>
    <t>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</si>
</sst>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Courier New"/>
      <family val="1"/>
    </font>
    <font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3" fillId="0" borderId="0" xfId="0" applyFont="1" applyAlignment="1">
      <alignment horizontal="right" vertical="center"/>
    </xf>
    <xf numFmtId="0" fontId="7" fillId="2" borderId="0" xfId="0" applyFont="1" applyFill="1"/>
    <xf numFmtId="0" fontId="7" fillId="0" borderId="0" xfId="0" applyFont="1"/>
    <xf numFmtId="3" fontId="7" fillId="2" borderId="0" xfId="1" applyNumberFormat="1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5" fillId="0" borderId="0" xfId="0" applyFont="1" applyAlignment="1">
      <alignment vertical="center"/>
    </xf>
    <xf numFmtId="0" fontId="7" fillId="0" borderId="1" xfId="0" applyFont="1" applyBorder="1"/>
    <xf numFmtId="3" fontId="3" fillId="2" borderId="0" xfId="1" applyNumberFormat="1" applyFont="1" applyFill="1"/>
    <xf numFmtId="0" fontId="10" fillId="2" borderId="0" xfId="0" applyFont="1" applyFill="1"/>
    <xf numFmtId="0" fontId="10" fillId="0" borderId="0" xfId="0" applyFont="1"/>
    <xf numFmtId="0" fontId="7" fillId="0" borderId="5" xfId="0" applyFont="1" applyBorder="1" applyAlignment="1">
      <alignment horizontal="center"/>
    </xf>
    <xf numFmtId="9" fontId="7" fillId="0" borderId="5" xfId="3" applyFont="1" applyBorder="1" applyAlignment="1">
      <alignment horizontal="center"/>
    </xf>
    <xf numFmtId="9" fontId="7" fillId="0" borderId="6" xfId="3" applyFont="1" applyBorder="1" applyAlignment="1">
      <alignment horizontal="center"/>
    </xf>
    <xf numFmtId="9" fontId="7" fillId="0" borderId="3" xfId="3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1" fillId="2" borderId="0" xfId="0" applyFont="1" applyFill="1" applyAlignment="1">
      <alignment horizontal="left" vertical="center" indent="8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indent="8"/>
    </xf>
    <xf numFmtId="0" fontId="9" fillId="0" borderId="0" xfId="0" applyFont="1" applyAlignment="1">
      <alignment horizontal="left"/>
    </xf>
    <xf numFmtId="0" fontId="9" fillId="0" borderId="0" xfId="0" applyFont="1"/>
    <xf numFmtId="0" fontId="13" fillId="3" borderId="7" xfId="0" applyFont="1" applyFill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9" fontId="7" fillId="0" borderId="0" xfId="3" applyFont="1" applyBorder="1" applyAlignment="1">
      <alignment horizontal="center"/>
    </xf>
    <xf numFmtId="1" fontId="3" fillId="2" borderId="4" xfId="0" applyNumberFormat="1" applyFont="1" applyFill="1" applyBorder="1" applyAlignment="1">
      <alignment horizontal="right" vertical="center" wrapText="1"/>
    </xf>
  </cellXfs>
  <cellStyles count="7">
    <cellStyle name="Comma 10 2" xfId="5" xr:uid="{BA188B69-FE7F-4E7D-8CB2-A0CAC63EA9BA}"/>
    <cellStyle name="Comma 3 2" xfId="6" xr:uid="{E35F78C4-70AE-4CE6-8DB6-C285A81B32D6}"/>
    <cellStyle name="Normal" xfId="0" builtinId="0"/>
    <cellStyle name="Normal 2 2" xfId="4" xr:uid="{D095B7C2-1F87-4AB2-9882-671F794A2E56}"/>
    <cellStyle name="Normal 7 3" xfId="1" xr:uid="{75DB22FD-961A-466F-9696-3EEF6D6F9AE2}"/>
    <cellStyle name="Percent" xfId="3" builtinId="5"/>
    <cellStyle name="Percent 3 2" xfId="2" xr:uid="{CC538809-3C7B-44CC-B74C-A8D84E888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1149-8F74-4613-801F-C112A0EB20FE}">
  <dimension ref="A1:F50"/>
  <sheetViews>
    <sheetView tabSelected="1" workbookViewId="0"/>
  </sheetViews>
  <sheetFormatPr defaultColWidth="9.140625" defaultRowHeight="15" x14ac:dyDescent="0.25"/>
  <cols>
    <col min="1" max="1" width="9.140625" style="8"/>
    <col min="2" max="2" width="11.140625" style="8" customWidth="1"/>
    <col min="3" max="3" width="23.85546875" style="8" customWidth="1"/>
    <col min="4" max="4" width="26.85546875" style="8" customWidth="1"/>
    <col min="5" max="5" width="21.85546875" style="8" customWidth="1"/>
    <col min="6" max="6" width="23.42578125" style="8" customWidth="1"/>
    <col min="7" max="16384" width="9.140625" style="8"/>
  </cols>
  <sheetData>
    <row r="1" spans="1:6" ht="18.75" x14ac:dyDescent="0.25">
      <c r="A1" s="2" t="s">
        <v>5</v>
      </c>
      <c r="B1" s="7"/>
      <c r="C1" s="7"/>
      <c r="D1" s="7"/>
      <c r="E1" s="7"/>
      <c r="F1" s="7"/>
    </row>
    <row r="2" spans="1:6" ht="18.75" x14ac:dyDescent="0.25">
      <c r="A2" s="2"/>
      <c r="B2" s="7"/>
      <c r="C2" s="7"/>
      <c r="D2" s="7"/>
      <c r="E2" s="7"/>
      <c r="F2" s="7"/>
    </row>
    <row r="3" spans="1:6" ht="15.75" x14ac:dyDescent="0.25">
      <c r="A3" s="4" t="s">
        <v>6</v>
      </c>
      <c r="B3" s="7"/>
      <c r="C3" s="7"/>
      <c r="D3" s="7"/>
      <c r="E3" s="7"/>
      <c r="F3" s="7"/>
    </row>
    <row r="4" spans="1:6" s="12" customFormat="1" ht="16.5" thickBot="1" x14ac:dyDescent="0.3">
      <c r="A4" s="4"/>
      <c r="B4" s="13"/>
      <c r="C4" s="13"/>
      <c r="D4" s="13"/>
      <c r="E4" s="13"/>
      <c r="F4" s="13"/>
    </row>
    <row r="5" spans="1:6" s="1" customFormat="1" ht="20.25" customHeight="1" thickBot="1" x14ac:dyDescent="0.3">
      <c r="A5" s="4"/>
      <c r="B5" s="25" t="s">
        <v>7</v>
      </c>
      <c r="C5" s="26" t="s">
        <v>8</v>
      </c>
      <c r="D5" s="26" t="s">
        <v>9</v>
      </c>
      <c r="E5" s="4"/>
      <c r="F5" s="4"/>
    </row>
    <row r="6" spans="1:6" s="1" customFormat="1" ht="32.25" thickBot="1" x14ac:dyDescent="0.3">
      <c r="A6" s="4"/>
      <c r="B6" s="35">
        <v>1</v>
      </c>
      <c r="C6" s="28" t="s">
        <v>10</v>
      </c>
      <c r="D6" s="28" t="s">
        <v>11</v>
      </c>
      <c r="E6" s="4"/>
      <c r="F6" s="4"/>
    </row>
    <row r="7" spans="1:6" s="1" customFormat="1" ht="32.25" customHeight="1" thickBot="1" x14ac:dyDescent="0.3">
      <c r="A7" s="4"/>
      <c r="B7" s="35">
        <v>2</v>
      </c>
      <c r="C7" s="28" t="s">
        <v>12</v>
      </c>
      <c r="D7" s="28" t="s">
        <v>13</v>
      </c>
      <c r="E7" s="4"/>
      <c r="F7" s="4"/>
    </row>
    <row r="8" spans="1:6" s="1" customFormat="1" ht="32.25" thickBot="1" x14ac:dyDescent="0.3">
      <c r="A8" s="4"/>
      <c r="B8" s="35">
        <v>3</v>
      </c>
      <c r="C8" s="28" t="s">
        <v>10</v>
      </c>
      <c r="D8" s="28" t="s">
        <v>14</v>
      </c>
      <c r="E8" s="4"/>
      <c r="F8" s="4"/>
    </row>
    <row r="9" spans="1:6" s="1" customFormat="1" ht="32.25" thickBot="1" x14ac:dyDescent="0.3">
      <c r="A9" s="4"/>
      <c r="B9" s="35">
        <v>4</v>
      </c>
      <c r="C9" s="28" t="s">
        <v>15</v>
      </c>
      <c r="D9" s="28" t="s">
        <v>16</v>
      </c>
      <c r="E9" s="4"/>
      <c r="F9" s="4"/>
    </row>
    <row r="10" spans="1:6" s="12" customFormat="1" ht="15.75" x14ac:dyDescent="0.25">
      <c r="A10" s="4"/>
      <c r="B10" s="4"/>
      <c r="C10" s="4"/>
      <c r="D10" s="16"/>
      <c r="E10" s="4"/>
      <c r="F10" s="4"/>
    </row>
    <row r="11" spans="1:6" s="12" customFormat="1" ht="15.75" x14ac:dyDescent="0.25">
      <c r="A11" s="4"/>
      <c r="B11" s="29" t="s">
        <v>17</v>
      </c>
      <c r="C11" s="4"/>
      <c r="D11" s="16"/>
      <c r="E11" s="16"/>
      <c r="F11" s="13"/>
    </row>
    <row r="12" spans="1:6" s="12" customFormat="1" ht="15.75" x14ac:dyDescent="0.25">
      <c r="A12" s="4"/>
      <c r="B12" s="29" t="s">
        <v>18</v>
      </c>
      <c r="C12" s="4"/>
      <c r="D12" s="16"/>
      <c r="E12" s="16"/>
      <c r="F12" s="13"/>
    </row>
    <row r="13" spans="1:6" s="12" customFormat="1" ht="16.5" thickBot="1" x14ac:dyDescent="0.3">
      <c r="A13" s="4"/>
      <c r="B13" s="4"/>
      <c r="C13" s="4"/>
      <c r="D13" s="16"/>
      <c r="E13" s="16"/>
      <c r="F13" s="13"/>
    </row>
    <row r="14" spans="1:6" s="12" customFormat="1" ht="16.5" thickBot="1" x14ac:dyDescent="0.3">
      <c r="A14" s="4"/>
      <c r="B14" s="30" t="s">
        <v>2</v>
      </c>
      <c r="C14" s="31" t="s">
        <v>19</v>
      </c>
      <c r="D14" s="16"/>
      <c r="E14" s="16"/>
      <c r="F14" s="13"/>
    </row>
    <row r="15" spans="1:6" s="12" customFormat="1" ht="16.5" thickBot="1" x14ac:dyDescent="0.3">
      <c r="A15" s="4"/>
      <c r="B15" s="32">
        <v>0</v>
      </c>
      <c r="C15" s="33">
        <v>1000</v>
      </c>
      <c r="D15" s="16"/>
      <c r="E15" s="16"/>
      <c r="F15" s="13"/>
    </row>
    <row r="16" spans="1:6" s="12" customFormat="1" ht="16.5" thickBot="1" x14ac:dyDescent="0.3">
      <c r="A16" s="4"/>
      <c r="B16" s="32">
        <v>1</v>
      </c>
      <c r="C16" s="33">
        <v>1160</v>
      </c>
      <c r="D16" s="16"/>
      <c r="E16" s="16"/>
      <c r="F16" s="13"/>
    </row>
    <row r="17" spans="1:6" s="12" customFormat="1" ht="16.5" thickBot="1" x14ac:dyDescent="0.3">
      <c r="A17" s="4"/>
      <c r="B17" s="32">
        <v>2</v>
      </c>
      <c r="C17" s="33">
        <v>1200</v>
      </c>
      <c r="D17" s="16"/>
      <c r="E17" s="16"/>
      <c r="F17" s="13"/>
    </row>
    <row r="18" spans="1:6" s="12" customFormat="1" ht="16.5" thickBot="1" x14ac:dyDescent="0.3">
      <c r="A18" s="4"/>
      <c r="B18" s="32">
        <v>3</v>
      </c>
      <c r="C18" s="33">
        <v>1085</v>
      </c>
      <c r="D18" s="16"/>
      <c r="E18" s="16"/>
      <c r="F18" s="13"/>
    </row>
    <row r="19" spans="1:6" s="12" customFormat="1" ht="16.5" thickBot="1" x14ac:dyDescent="0.3">
      <c r="A19" s="4"/>
      <c r="B19" s="32">
        <v>4</v>
      </c>
      <c r="C19" s="33">
        <v>1130</v>
      </c>
      <c r="D19" s="16"/>
      <c r="E19" s="16"/>
      <c r="F19" s="13"/>
    </row>
    <row r="20" spans="1:6" s="12" customFormat="1" ht="16.5" thickBot="1" x14ac:dyDescent="0.3">
      <c r="A20" s="4"/>
      <c r="B20" s="32">
        <v>5</v>
      </c>
      <c r="C20" s="34">
        <v>900</v>
      </c>
      <c r="D20" s="16"/>
      <c r="E20" s="16"/>
      <c r="F20" s="13"/>
    </row>
    <row r="21" spans="1:6" s="12" customFormat="1" ht="15.75" x14ac:dyDescent="0.25">
      <c r="A21" s="4"/>
      <c r="B21" s="4"/>
      <c r="C21" s="4"/>
      <c r="D21" s="16"/>
      <c r="E21" s="16"/>
      <c r="F21" s="13"/>
    </row>
    <row r="22" spans="1:6" s="12" customFormat="1" ht="15.75" x14ac:dyDescent="0.25">
      <c r="A22" s="4"/>
      <c r="B22" s="4" t="s">
        <v>20</v>
      </c>
      <c r="C22" s="4"/>
      <c r="D22" s="16"/>
      <c r="E22" s="16"/>
      <c r="F22" s="13"/>
    </row>
    <row r="23" spans="1:6" s="12" customFormat="1" ht="15.75" x14ac:dyDescent="0.25">
      <c r="A23" s="4"/>
      <c r="B23" s="4" t="s">
        <v>21</v>
      </c>
      <c r="C23" s="4"/>
      <c r="D23" s="16"/>
      <c r="E23" s="16"/>
      <c r="F23" s="13"/>
    </row>
    <row r="24" spans="1:6" s="12" customFormat="1" ht="15.75" x14ac:dyDescent="0.25">
      <c r="A24" s="4"/>
      <c r="B24" s="4"/>
      <c r="C24" s="4"/>
      <c r="D24" s="16"/>
      <c r="E24" s="16"/>
      <c r="F24" s="13"/>
    </row>
    <row r="25" spans="1:6" ht="15.75" x14ac:dyDescent="0.25">
      <c r="A25" s="4"/>
      <c r="B25" s="4"/>
      <c r="C25" s="4"/>
      <c r="D25" s="9"/>
      <c r="E25" s="9"/>
      <c r="F25" s="7"/>
    </row>
    <row r="27" spans="1:6" ht="15.75" x14ac:dyDescent="0.25">
      <c r="A27" s="1" t="s">
        <v>0</v>
      </c>
    </row>
    <row r="28" spans="1:6" x14ac:dyDescent="0.25">
      <c r="B28" s="10"/>
    </row>
    <row r="29" spans="1:6" x14ac:dyDescent="0.25">
      <c r="A29" s="8" t="s">
        <v>4</v>
      </c>
      <c r="B29" s="10" t="s">
        <v>1</v>
      </c>
    </row>
    <row r="30" spans="1:6" x14ac:dyDescent="0.25">
      <c r="B30" s="10"/>
    </row>
    <row r="31" spans="1:6" x14ac:dyDescent="0.25">
      <c r="B31" s="10"/>
    </row>
    <row r="32" spans="1:6" x14ac:dyDescent="0.25">
      <c r="B32" s="10"/>
    </row>
    <row r="33" spans="2:6" x14ac:dyDescent="0.25">
      <c r="B33" s="10"/>
    </row>
    <row r="34" spans="2:6" x14ac:dyDescent="0.25">
      <c r="B34" s="10"/>
    </row>
    <row r="35" spans="2:6" x14ac:dyDescent="0.25">
      <c r="B35" s="10"/>
    </row>
    <row r="36" spans="2:6" x14ac:dyDescent="0.25">
      <c r="B36" s="10"/>
    </row>
    <row r="37" spans="2:6" ht="15.75" thickBot="1" x14ac:dyDescent="0.3">
      <c r="B37" s="10"/>
    </row>
    <row r="38" spans="2:6" ht="32.25" thickBot="1" x14ac:dyDescent="0.3">
      <c r="B38" s="38" t="s">
        <v>2</v>
      </c>
      <c r="C38" s="39" t="s">
        <v>10</v>
      </c>
      <c r="D38" s="40" t="s">
        <v>12</v>
      </c>
      <c r="E38" s="40" t="s">
        <v>10</v>
      </c>
      <c r="F38" s="40" t="s">
        <v>15</v>
      </c>
    </row>
    <row r="39" spans="2:6" x14ac:dyDescent="0.25">
      <c r="B39" s="19">
        <v>0</v>
      </c>
      <c r="C39" s="20"/>
      <c r="D39" s="20"/>
      <c r="E39" s="20"/>
      <c r="F39" s="20"/>
    </row>
    <row r="40" spans="2:6" x14ac:dyDescent="0.25">
      <c r="B40" s="23">
        <v>1</v>
      </c>
      <c r="C40" s="21"/>
      <c r="D40" s="21"/>
      <c r="E40" s="21"/>
      <c r="F40" s="21"/>
    </row>
    <row r="41" spans="2:6" x14ac:dyDescent="0.25">
      <c r="B41" s="23">
        <v>2</v>
      </c>
      <c r="C41" s="21"/>
      <c r="D41" s="21"/>
      <c r="E41" s="21"/>
      <c r="F41" s="21"/>
    </row>
    <row r="42" spans="2:6" x14ac:dyDescent="0.25">
      <c r="B42" s="23">
        <v>3</v>
      </c>
      <c r="C42" s="21"/>
      <c r="D42" s="21"/>
      <c r="E42" s="21"/>
      <c r="F42" s="21"/>
    </row>
    <row r="43" spans="2:6" x14ac:dyDescent="0.25">
      <c r="B43" s="23">
        <v>4</v>
      </c>
      <c r="C43" s="21"/>
      <c r="D43" s="21"/>
      <c r="E43" s="21"/>
      <c r="F43" s="21"/>
    </row>
    <row r="44" spans="2:6" ht="15.75" thickBot="1" x14ac:dyDescent="0.3">
      <c r="B44" s="37">
        <v>5</v>
      </c>
      <c r="C44" s="22"/>
      <c r="D44" s="22"/>
      <c r="E44" s="22"/>
      <c r="F44" s="22"/>
    </row>
    <row r="45" spans="2:6" x14ac:dyDescent="0.25">
      <c r="B45" s="11"/>
    </row>
    <row r="46" spans="2:6" x14ac:dyDescent="0.25">
      <c r="B46" s="11"/>
    </row>
    <row r="47" spans="2:6" x14ac:dyDescent="0.25">
      <c r="B47" s="11"/>
    </row>
    <row r="50" spans="1:5" ht="15.75" x14ac:dyDescent="0.25">
      <c r="A50" s="5" t="s">
        <v>22</v>
      </c>
      <c r="B50" s="7"/>
      <c r="C50" s="7"/>
      <c r="D50" s="7"/>
      <c r="E50" s="7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0B7A9-BCAC-4CB9-BF4E-45CB704351A6}">
  <dimension ref="A1:G100"/>
  <sheetViews>
    <sheetView workbookViewId="0"/>
  </sheetViews>
  <sheetFormatPr defaultColWidth="9.140625" defaultRowHeight="15" x14ac:dyDescent="0.25"/>
  <cols>
    <col min="1" max="1" width="9.140625" style="8"/>
    <col min="2" max="2" width="54.5703125" style="8" customWidth="1"/>
    <col min="3" max="4" width="15.28515625" style="8" customWidth="1"/>
    <col min="5" max="5" width="21.85546875" style="8" customWidth="1"/>
    <col min="6" max="6" width="23.42578125" style="8" customWidth="1"/>
    <col min="7" max="16384" width="9.140625" style="8"/>
  </cols>
  <sheetData>
    <row r="1" spans="1:6" ht="18.75" x14ac:dyDescent="0.25">
      <c r="A1" s="2" t="s">
        <v>23</v>
      </c>
      <c r="B1" s="7"/>
      <c r="C1" s="7"/>
      <c r="D1" s="7"/>
      <c r="E1" s="7"/>
      <c r="F1" s="7"/>
    </row>
    <row r="2" spans="1:6" ht="18.75" x14ac:dyDescent="0.25">
      <c r="A2" s="2"/>
      <c r="B2" s="7"/>
      <c r="C2" s="7"/>
      <c r="D2" s="7"/>
      <c r="E2" s="7"/>
      <c r="F2" s="7"/>
    </row>
    <row r="3" spans="1:6" ht="15.75" x14ac:dyDescent="0.25">
      <c r="A3" s="4"/>
      <c r="B3" s="4" t="s">
        <v>24</v>
      </c>
      <c r="C3" s="7"/>
      <c r="D3" s="7"/>
      <c r="E3" s="7"/>
      <c r="F3" s="7"/>
    </row>
    <row r="4" spans="1:6" s="12" customFormat="1" ht="16.5" thickBot="1" x14ac:dyDescent="0.3">
      <c r="A4" s="4"/>
      <c r="B4" s="13"/>
      <c r="C4" s="13"/>
      <c r="D4" s="7"/>
      <c r="E4" s="13"/>
      <c r="F4" s="13"/>
    </row>
    <row r="5" spans="1:6" s="1" customFormat="1" ht="16.5" customHeight="1" thickBot="1" x14ac:dyDescent="0.3">
      <c r="A5" s="4"/>
      <c r="B5" s="36" t="s">
        <v>25</v>
      </c>
      <c r="C5" s="41">
        <v>750000</v>
      </c>
      <c r="D5" s="7"/>
      <c r="E5" s="4"/>
      <c r="F5" s="4"/>
    </row>
    <row r="6" spans="1:6" s="1" customFormat="1" ht="16.5" thickBot="1" x14ac:dyDescent="0.3">
      <c r="A6" s="4"/>
      <c r="B6" s="27" t="s">
        <v>26</v>
      </c>
      <c r="C6" s="42">
        <v>15</v>
      </c>
      <c r="D6" s="7"/>
      <c r="E6" s="4"/>
      <c r="F6" s="4"/>
    </row>
    <row r="7" spans="1:6" s="1" customFormat="1" ht="16.5" thickBot="1" x14ac:dyDescent="0.3">
      <c r="A7" s="4"/>
      <c r="B7" s="27" t="s">
        <v>27</v>
      </c>
      <c r="C7" s="42">
        <v>25</v>
      </c>
      <c r="D7" s="7"/>
      <c r="E7" s="4"/>
      <c r="F7" s="4"/>
    </row>
    <row r="8" spans="1:6" s="1" customFormat="1" ht="15.75" x14ac:dyDescent="0.25">
      <c r="A8" s="4"/>
      <c r="B8" s="7"/>
      <c r="C8" s="7"/>
      <c r="D8" s="7"/>
      <c r="E8" s="4"/>
      <c r="F8" s="4"/>
    </row>
    <row r="9" spans="1:6" s="1" customFormat="1" ht="15.75" x14ac:dyDescent="0.25">
      <c r="A9" s="4"/>
      <c r="B9" s="7" t="s">
        <v>28</v>
      </c>
      <c r="C9" s="7"/>
      <c r="D9" s="7"/>
      <c r="E9" s="4"/>
      <c r="F9" s="4"/>
    </row>
    <row r="10" spans="1:6" s="12" customFormat="1" ht="15.75" x14ac:dyDescent="0.25">
      <c r="A10" s="4"/>
      <c r="B10" s="48" t="s">
        <v>29</v>
      </c>
      <c r="C10" s="4"/>
      <c r="D10" s="7"/>
      <c r="E10" s="4"/>
      <c r="F10" s="4"/>
    </row>
    <row r="11" spans="1:6" s="12" customFormat="1" ht="15.75" x14ac:dyDescent="0.25">
      <c r="A11" s="4"/>
      <c r="B11" s="48" t="s">
        <v>30</v>
      </c>
      <c r="C11" s="4"/>
      <c r="D11" s="7"/>
      <c r="E11" s="16"/>
      <c r="F11" s="13"/>
    </row>
    <row r="12" spans="1:6" s="12" customFormat="1" ht="15.75" x14ac:dyDescent="0.25">
      <c r="A12" s="4"/>
      <c r="B12" s="48" t="s">
        <v>31</v>
      </c>
      <c r="C12" s="4"/>
      <c r="D12" s="7"/>
      <c r="E12" s="16"/>
      <c r="F12" s="13"/>
    </row>
    <row r="13" spans="1:6" s="12" customFormat="1" ht="15.75" x14ac:dyDescent="0.25">
      <c r="A13" s="4"/>
      <c r="B13" s="29"/>
      <c r="C13" s="4"/>
      <c r="D13" s="7"/>
      <c r="E13" s="16"/>
      <c r="F13" s="13"/>
    </row>
    <row r="14" spans="1:6" s="12" customFormat="1" ht="15.75" x14ac:dyDescent="0.25">
      <c r="A14" s="4"/>
      <c r="B14" s="4" t="s">
        <v>32</v>
      </c>
      <c r="C14" s="4"/>
      <c r="D14" s="7"/>
      <c r="E14" s="16"/>
      <c r="F14" s="13"/>
    </row>
    <row r="15" spans="1:6" s="12" customFormat="1" ht="16.5" thickBot="1" x14ac:dyDescent="0.3">
      <c r="A15" s="4"/>
      <c r="B15" s="4"/>
      <c r="C15" s="4"/>
      <c r="D15" s="16"/>
      <c r="E15" s="16"/>
      <c r="F15" s="13"/>
    </row>
    <row r="16" spans="1:6" s="12" customFormat="1" ht="16.5" thickBot="1" x14ac:dyDescent="0.3">
      <c r="A16" s="4"/>
      <c r="B16" s="25" t="s">
        <v>33</v>
      </c>
      <c r="C16" s="43" t="s">
        <v>34</v>
      </c>
      <c r="D16" s="43" t="s">
        <v>35</v>
      </c>
      <c r="E16" s="16"/>
      <c r="F16" s="13"/>
    </row>
    <row r="17" spans="1:6" s="12" customFormat="1" ht="16.5" thickBot="1" x14ac:dyDescent="0.3">
      <c r="A17" s="4"/>
      <c r="B17" s="27" t="s">
        <v>36</v>
      </c>
      <c r="C17" s="44">
        <v>11275</v>
      </c>
      <c r="D17" s="44">
        <v>11275</v>
      </c>
      <c r="E17" s="16"/>
      <c r="F17" s="13"/>
    </row>
    <row r="18" spans="1:6" s="12" customFormat="1" ht="16.5" thickBot="1" x14ac:dyDescent="0.3">
      <c r="A18" s="4"/>
      <c r="B18" s="27" t="s">
        <v>37</v>
      </c>
      <c r="C18" s="42">
        <v>80</v>
      </c>
      <c r="D18" s="42">
        <v>40</v>
      </c>
      <c r="E18" s="16"/>
      <c r="F18" s="13"/>
    </row>
    <row r="19" spans="1:6" s="12" customFormat="1" ht="16.5" thickBot="1" x14ac:dyDescent="0.3">
      <c r="A19" s="4"/>
      <c r="B19" s="27" t="s">
        <v>38</v>
      </c>
      <c r="C19" s="42">
        <v>0</v>
      </c>
      <c r="D19" s="42">
        <v>36</v>
      </c>
      <c r="E19" s="16"/>
      <c r="F19" s="13"/>
    </row>
    <row r="20" spans="1:6" s="12" customFormat="1" ht="16.5" thickBot="1" x14ac:dyDescent="0.3">
      <c r="A20" s="4"/>
      <c r="B20" s="45" t="s">
        <v>39</v>
      </c>
      <c r="C20" s="46">
        <f>SUM(C17:C19)</f>
        <v>11355</v>
      </c>
      <c r="D20" s="46">
        <f>SUM(D17:D19)</f>
        <v>11351</v>
      </c>
      <c r="E20" s="16"/>
      <c r="F20" s="13"/>
    </row>
    <row r="21" spans="1:6" s="12" customFormat="1" ht="16.5" thickBot="1" x14ac:dyDescent="0.3">
      <c r="A21" s="4"/>
      <c r="B21" s="45"/>
      <c r="C21" s="47"/>
      <c r="D21" s="47"/>
      <c r="E21" s="16"/>
      <c r="F21" s="13"/>
    </row>
    <row r="22" spans="1:6" s="12" customFormat="1" ht="16.5" thickBot="1" x14ac:dyDescent="0.3">
      <c r="A22" s="4"/>
      <c r="B22" s="27" t="s">
        <v>40</v>
      </c>
      <c r="C22" s="42">
        <v>0</v>
      </c>
      <c r="D22" s="42">
        <v>0</v>
      </c>
      <c r="E22" s="16"/>
      <c r="F22" s="13"/>
    </row>
    <row r="23" spans="1:6" s="12" customFormat="1" ht="16.5" thickBot="1" x14ac:dyDescent="0.3">
      <c r="A23" s="4"/>
      <c r="B23" s="27" t="s">
        <v>41</v>
      </c>
      <c r="C23" s="42">
        <v>0</v>
      </c>
      <c r="D23" s="42">
        <v>0</v>
      </c>
      <c r="E23" s="16"/>
      <c r="F23" s="13"/>
    </row>
    <row r="24" spans="1:6" s="12" customFormat="1" ht="16.5" thickBot="1" x14ac:dyDescent="0.3">
      <c r="A24" s="4"/>
      <c r="B24" s="27" t="s">
        <v>42</v>
      </c>
      <c r="C24" s="42">
        <v>450</v>
      </c>
      <c r="D24" s="44">
        <v>4050</v>
      </c>
      <c r="E24" s="16"/>
      <c r="F24" s="13"/>
    </row>
    <row r="25" spans="1:6" s="12" customFormat="1" ht="16.5" thickBot="1" x14ac:dyDescent="0.3">
      <c r="A25" s="4"/>
      <c r="B25" s="45" t="s">
        <v>43</v>
      </c>
      <c r="C25" s="47">
        <f>SUM(C22:C24)</f>
        <v>450</v>
      </c>
      <c r="D25" s="47">
        <f>SUM(D22:D24)</f>
        <v>4050</v>
      </c>
      <c r="E25" s="16"/>
      <c r="F25" s="13"/>
    </row>
    <row r="26" spans="1:6" s="12" customFormat="1" ht="16.5" thickBot="1" x14ac:dyDescent="0.3">
      <c r="A26" s="4"/>
      <c r="B26" s="27"/>
      <c r="C26" s="42"/>
      <c r="D26" s="42"/>
      <c r="E26" s="16"/>
      <c r="F26" s="13"/>
    </row>
    <row r="27" spans="1:6" s="12" customFormat="1" ht="16.5" thickBot="1" x14ac:dyDescent="0.3">
      <c r="A27" s="4"/>
      <c r="B27" s="27" t="s">
        <v>44</v>
      </c>
      <c r="C27" s="44">
        <v>10147.5</v>
      </c>
      <c r="D27" s="44">
        <v>1127.5</v>
      </c>
      <c r="E27" s="16"/>
      <c r="F27" s="13"/>
    </row>
    <row r="28" spans="1:6" s="12" customFormat="1" ht="16.5" thickBot="1" x14ac:dyDescent="0.3">
      <c r="A28" s="4"/>
      <c r="B28" s="27" t="s">
        <v>45</v>
      </c>
      <c r="C28" s="44">
        <v>1000</v>
      </c>
      <c r="D28" s="42">
        <v>0</v>
      </c>
      <c r="E28" s="16"/>
      <c r="F28" s="13"/>
    </row>
    <row r="29" spans="1:6" s="12" customFormat="1" ht="16.5" thickBot="1" x14ac:dyDescent="0.3">
      <c r="A29" s="4"/>
      <c r="B29" s="27" t="s">
        <v>46</v>
      </c>
      <c r="C29" s="42">
        <v>30</v>
      </c>
      <c r="D29" s="42">
        <v>30</v>
      </c>
      <c r="E29" s="16"/>
      <c r="F29" s="13"/>
    </row>
    <row r="30" spans="1:6" s="12" customFormat="1" ht="16.5" thickBot="1" x14ac:dyDescent="0.3">
      <c r="A30" s="4"/>
      <c r="B30" s="27" t="s">
        <v>47</v>
      </c>
      <c r="C30" s="58">
        <v>225.5</v>
      </c>
      <c r="D30" s="58">
        <v>225.5</v>
      </c>
      <c r="E30" s="16"/>
      <c r="F30" s="13"/>
    </row>
    <row r="31" spans="1:6" s="12" customFormat="1" ht="16.5" thickBot="1" x14ac:dyDescent="0.3">
      <c r="A31" s="4"/>
      <c r="B31" s="45" t="s">
        <v>48</v>
      </c>
      <c r="C31" s="46">
        <f>SUM(C27:C30)</f>
        <v>11403</v>
      </c>
      <c r="D31" s="46">
        <f>SUM(D27:D30)</f>
        <v>1383</v>
      </c>
      <c r="E31" s="16"/>
      <c r="F31" s="13"/>
    </row>
    <row r="32" spans="1:6" s="12" customFormat="1" ht="16.5" thickBot="1" x14ac:dyDescent="0.3">
      <c r="A32" s="4"/>
      <c r="B32" s="27"/>
      <c r="C32" s="42"/>
      <c r="D32" s="42"/>
      <c r="E32" s="16"/>
      <c r="F32" s="13"/>
    </row>
    <row r="33" spans="1:6" s="12" customFormat="1" ht="16.5" thickBot="1" x14ac:dyDescent="0.3">
      <c r="A33" s="4"/>
      <c r="B33" s="45" t="s">
        <v>49</v>
      </c>
      <c r="C33" s="46">
        <f>C20-C25-C31</f>
        <v>-498</v>
      </c>
      <c r="D33" s="46">
        <f>D20-D25-D31</f>
        <v>5918</v>
      </c>
      <c r="E33" s="16"/>
      <c r="F33" s="13"/>
    </row>
    <row r="34" spans="1:6" s="12" customFormat="1" ht="15.75" x14ac:dyDescent="0.25">
      <c r="A34" s="4"/>
      <c r="B34" s="4"/>
      <c r="C34" s="4"/>
      <c r="D34" s="16"/>
      <c r="E34" s="16"/>
      <c r="F34" s="13"/>
    </row>
    <row r="35" spans="1:6" s="12" customFormat="1" ht="15.75" x14ac:dyDescent="0.25">
      <c r="A35" s="4"/>
      <c r="B35" s="4" t="s">
        <v>50</v>
      </c>
      <c r="C35" s="4"/>
      <c r="D35" s="16"/>
      <c r="E35" s="16"/>
      <c r="F35" s="13"/>
    </row>
    <row r="36" spans="1:6" s="12" customFormat="1" ht="15.75" x14ac:dyDescent="0.25">
      <c r="A36" s="4"/>
      <c r="B36" s="4"/>
      <c r="C36" s="4"/>
      <c r="D36" s="16"/>
      <c r="E36" s="16"/>
      <c r="F36" s="13"/>
    </row>
    <row r="37" spans="1:6" s="12" customFormat="1" ht="15.75" x14ac:dyDescent="0.25">
      <c r="A37" s="4"/>
      <c r="B37" s="48" t="s">
        <v>51</v>
      </c>
      <c r="C37" s="48"/>
      <c r="D37" s="16"/>
      <c r="E37" s="16"/>
      <c r="F37" s="13"/>
    </row>
    <row r="38" spans="1:6" s="12" customFormat="1" ht="15.75" x14ac:dyDescent="0.25">
      <c r="A38" s="4"/>
      <c r="B38" s="48" t="s">
        <v>52</v>
      </c>
      <c r="C38" s="48"/>
      <c r="D38" s="16"/>
      <c r="E38" s="16"/>
      <c r="F38" s="13"/>
    </row>
    <row r="39" spans="1:6" s="12" customFormat="1" ht="15.75" x14ac:dyDescent="0.25">
      <c r="A39" s="4"/>
      <c r="B39" s="16"/>
      <c r="C39" s="16"/>
      <c r="D39" s="16"/>
      <c r="E39" s="16"/>
      <c r="F39" s="13"/>
    </row>
    <row r="40" spans="1:6" s="12" customFormat="1" ht="15.75" x14ac:dyDescent="0.25">
      <c r="A40" s="4"/>
      <c r="B40" s="16" t="s">
        <v>32</v>
      </c>
      <c r="C40" s="16"/>
      <c r="D40" s="16"/>
      <c r="E40" s="16"/>
      <c r="F40" s="13"/>
    </row>
    <row r="41" spans="1:6" s="12" customFormat="1" ht="15.75" x14ac:dyDescent="0.25">
      <c r="A41" s="4"/>
      <c r="B41" s="16"/>
      <c r="C41" s="16"/>
      <c r="D41" s="16"/>
      <c r="E41" s="16"/>
      <c r="F41" s="13"/>
    </row>
    <row r="42" spans="1:6" s="12" customFormat="1" ht="15.75" x14ac:dyDescent="0.25">
      <c r="A42" s="4"/>
      <c r="B42" s="48" t="s">
        <v>86</v>
      </c>
      <c r="C42" s="16"/>
      <c r="D42" s="16"/>
      <c r="E42" s="16"/>
      <c r="F42" s="13"/>
    </row>
    <row r="43" spans="1:6" s="12" customFormat="1" ht="15.75" x14ac:dyDescent="0.25">
      <c r="A43" s="4"/>
      <c r="B43" s="48" t="s">
        <v>87</v>
      </c>
      <c r="C43" s="16"/>
      <c r="D43" s="16"/>
      <c r="E43" s="16"/>
      <c r="F43" s="13"/>
    </row>
    <row r="44" spans="1:6" s="12" customFormat="1" ht="15.75" x14ac:dyDescent="0.25">
      <c r="A44" s="4"/>
      <c r="B44" s="48" t="s">
        <v>88</v>
      </c>
      <c r="C44" s="16"/>
      <c r="D44" s="16"/>
      <c r="E44" s="16"/>
      <c r="F44" s="13"/>
    </row>
    <row r="45" spans="1:6" s="12" customFormat="1" ht="15.75" x14ac:dyDescent="0.25">
      <c r="A45" s="4"/>
      <c r="B45" s="48" t="s">
        <v>53</v>
      </c>
      <c r="C45" s="16"/>
      <c r="D45" s="16"/>
      <c r="E45" s="16"/>
      <c r="F45" s="13"/>
    </row>
    <row r="46" spans="1:6" s="12" customFormat="1" ht="15.75" x14ac:dyDescent="0.25">
      <c r="A46" s="4"/>
      <c r="B46" s="48" t="s">
        <v>54</v>
      </c>
      <c r="C46" s="16"/>
      <c r="D46" s="16"/>
      <c r="E46" s="16"/>
      <c r="F46" s="13"/>
    </row>
    <row r="47" spans="1:6" s="12" customFormat="1" ht="16.5" thickBot="1" x14ac:dyDescent="0.3">
      <c r="A47" s="4"/>
      <c r="B47" s="16"/>
      <c r="C47" s="16"/>
      <c r="D47" s="16"/>
      <c r="E47" s="16"/>
      <c r="F47" s="13"/>
    </row>
    <row r="48" spans="1:6" s="12" customFormat="1" ht="16.5" thickBot="1" x14ac:dyDescent="0.3">
      <c r="A48" s="4"/>
      <c r="B48" s="36"/>
      <c r="C48" s="43" t="s">
        <v>34</v>
      </c>
      <c r="D48" s="43" t="s">
        <v>35</v>
      </c>
      <c r="E48" s="16"/>
      <c r="F48" s="13"/>
    </row>
    <row r="49" spans="1:6" s="12" customFormat="1" ht="16.5" thickBot="1" x14ac:dyDescent="0.3">
      <c r="A49" s="4"/>
      <c r="B49" s="27" t="s">
        <v>55</v>
      </c>
      <c r="C49" s="42">
        <v>0.6</v>
      </c>
      <c r="D49" s="42">
        <v>6</v>
      </c>
      <c r="E49" s="16"/>
      <c r="F49" s="13"/>
    </row>
    <row r="50" spans="1:6" s="12" customFormat="1" ht="16.5" thickBot="1" x14ac:dyDescent="0.3">
      <c r="A50" s="4"/>
      <c r="B50" s="27" t="s">
        <v>56</v>
      </c>
      <c r="C50" s="42">
        <v>0.7</v>
      </c>
      <c r="D50" s="42">
        <v>0.9</v>
      </c>
      <c r="E50" s="16"/>
      <c r="F50" s="13"/>
    </row>
    <row r="51" spans="1:6" s="12" customFormat="1" ht="16.5" thickBot="1" x14ac:dyDescent="0.3">
      <c r="A51" s="4"/>
      <c r="B51" s="27" t="s">
        <v>57</v>
      </c>
      <c r="C51" s="42">
        <v>0.65</v>
      </c>
      <c r="D51" s="42">
        <v>0.8</v>
      </c>
      <c r="E51" s="16"/>
      <c r="F51" s="13"/>
    </row>
    <row r="52" spans="1:6" s="12" customFormat="1" ht="15.75" x14ac:dyDescent="0.25">
      <c r="A52" s="4"/>
      <c r="B52" s="16"/>
      <c r="C52" s="16"/>
      <c r="D52" s="16"/>
      <c r="E52" s="16"/>
      <c r="F52" s="13"/>
    </row>
    <row r="53" spans="1:6" s="12" customFormat="1" ht="15.75" x14ac:dyDescent="0.25">
      <c r="A53" s="4" t="s">
        <v>58</v>
      </c>
      <c r="B53" s="16"/>
      <c r="C53" s="16"/>
      <c r="D53" s="16"/>
      <c r="E53" s="16"/>
      <c r="F53" s="13"/>
    </row>
    <row r="54" spans="1:6" s="12" customFormat="1" ht="15.75" x14ac:dyDescent="0.25">
      <c r="A54" s="4"/>
      <c r="B54" s="16"/>
      <c r="C54" s="16"/>
      <c r="D54" s="16"/>
      <c r="E54" s="16"/>
      <c r="F54" s="13"/>
    </row>
    <row r="55" spans="1:6" s="12" customFormat="1" ht="15.75" x14ac:dyDescent="0.25">
      <c r="A55" s="4"/>
      <c r="B55" s="16" t="s">
        <v>60</v>
      </c>
      <c r="C55" s="16"/>
      <c r="D55" s="16"/>
      <c r="E55" s="16"/>
      <c r="F55" s="13"/>
    </row>
    <row r="56" spans="1:6" s="12" customFormat="1" ht="15.75" x14ac:dyDescent="0.25">
      <c r="A56" s="4"/>
      <c r="B56" s="16" t="s">
        <v>59</v>
      </c>
      <c r="C56" s="16"/>
      <c r="D56" s="16"/>
      <c r="E56" s="16"/>
      <c r="F56" s="13"/>
    </row>
    <row r="57" spans="1:6" s="12" customFormat="1" ht="15.75" x14ac:dyDescent="0.25">
      <c r="A57" s="4"/>
      <c r="B57" s="16"/>
      <c r="C57" s="16"/>
      <c r="D57" s="16"/>
      <c r="E57" s="16"/>
      <c r="F57" s="13"/>
    </row>
    <row r="58" spans="1:6" s="12" customFormat="1" ht="15.75" x14ac:dyDescent="0.25">
      <c r="A58" s="4"/>
      <c r="B58" s="16" t="s">
        <v>89</v>
      </c>
      <c r="C58" s="16"/>
      <c r="D58" s="16"/>
      <c r="E58" s="16"/>
      <c r="F58" s="13"/>
    </row>
    <row r="59" spans="1:6" s="12" customFormat="1" ht="15.75" x14ac:dyDescent="0.25">
      <c r="A59" s="4"/>
      <c r="B59" s="16" t="s">
        <v>61</v>
      </c>
      <c r="C59" s="16"/>
      <c r="D59" s="16"/>
      <c r="E59" s="16"/>
      <c r="F59" s="13"/>
    </row>
    <row r="60" spans="1:6" s="12" customFormat="1" ht="15.75" x14ac:dyDescent="0.25">
      <c r="A60" s="4"/>
      <c r="B60" s="16"/>
      <c r="C60" s="16"/>
      <c r="D60" s="16"/>
      <c r="E60" s="16"/>
      <c r="F60" s="13"/>
    </row>
    <row r="62" spans="1:6" ht="15.75" x14ac:dyDescent="0.25">
      <c r="A62" s="1" t="s">
        <v>0</v>
      </c>
    </row>
    <row r="63" spans="1:6" x14ac:dyDescent="0.25">
      <c r="B63" s="10"/>
    </row>
    <row r="64" spans="1:6" x14ac:dyDescent="0.25">
      <c r="A64" s="8" t="s">
        <v>74</v>
      </c>
      <c r="B64" s="10" t="s">
        <v>1</v>
      </c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1"/>
    </row>
    <row r="80" spans="2:2" ht="15.75" thickBot="1" x14ac:dyDescent="0.3">
      <c r="B80" s="49" t="s">
        <v>66</v>
      </c>
    </row>
    <row r="81" spans="1:3" ht="15.75" thickBot="1" x14ac:dyDescent="0.3">
      <c r="C81" s="15"/>
    </row>
    <row r="83" spans="1:3" x14ac:dyDescent="0.25">
      <c r="A83" s="8" t="s">
        <v>75</v>
      </c>
      <c r="B83" s="10" t="s">
        <v>1</v>
      </c>
    </row>
    <row r="96" spans="1:3" ht="15.75" thickBot="1" x14ac:dyDescent="0.3">
      <c r="B96" s="50" t="s">
        <v>90</v>
      </c>
    </row>
    <row r="97" spans="1:7" ht="15.75" thickBot="1" x14ac:dyDescent="0.3">
      <c r="C97" s="15"/>
    </row>
    <row r="99" spans="1:7" ht="15.75" x14ac:dyDescent="0.25">
      <c r="A99" s="5" t="s">
        <v>71</v>
      </c>
      <c r="B99" s="3"/>
      <c r="C99" s="3"/>
      <c r="D99" s="3"/>
      <c r="E99" s="3"/>
      <c r="F99" s="3"/>
      <c r="G99" s="3"/>
    </row>
    <row r="100" spans="1:7" ht="15.75" x14ac:dyDescent="0.25">
      <c r="A100" s="5" t="s">
        <v>72</v>
      </c>
      <c r="B100" s="3"/>
      <c r="C100" s="3"/>
      <c r="D100" s="3"/>
      <c r="E100" s="3"/>
      <c r="F100" s="3"/>
      <c r="G100" s="3"/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5FE0-4332-405E-B52C-FC5390CB6E68}">
  <dimension ref="A1:G87"/>
  <sheetViews>
    <sheetView workbookViewId="0">
      <selection activeCell="A66" sqref="A66"/>
    </sheetView>
  </sheetViews>
  <sheetFormatPr defaultColWidth="9.140625" defaultRowHeight="15" x14ac:dyDescent="0.25"/>
  <cols>
    <col min="1" max="1" width="9.140625" style="8"/>
    <col min="2" max="2" width="54.5703125" style="8" customWidth="1"/>
    <col min="3" max="4" width="15.28515625" style="8" customWidth="1"/>
    <col min="5" max="5" width="21.85546875" style="8" customWidth="1"/>
    <col min="6" max="6" width="23.42578125" style="8" customWidth="1"/>
    <col min="7" max="16384" width="9.140625" style="8"/>
  </cols>
  <sheetData>
    <row r="1" spans="1:6" ht="18.75" x14ac:dyDescent="0.25">
      <c r="A1" s="2" t="s">
        <v>67</v>
      </c>
      <c r="B1" s="7"/>
      <c r="C1" s="7"/>
      <c r="D1" s="7"/>
      <c r="E1" s="7"/>
      <c r="F1" s="7"/>
    </row>
    <row r="2" spans="1:6" ht="18.75" x14ac:dyDescent="0.25">
      <c r="A2" s="2"/>
      <c r="B2" s="7"/>
      <c r="C2" s="7"/>
      <c r="D2" s="7"/>
      <c r="E2" s="7"/>
      <c r="F2" s="7"/>
    </row>
    <row r="3" spans="1:6" ht="15.75" x14ac:dyDescent="0.25">
      <c r="A3" s="4"/>
      <c r="B3" s="4" t="s">
        <v>24</v>
      </c>
      <c r="C3" s="7"/>
      <c r="D3" s="7"/>
      <c r="E3" s="7"/>
      <c r="F3" s="7"/>
    </row>
    <row r="4" spans="1:6" s="12" customFormat="1" ht="16.5" thickBot="1" x14ac:dyDescent="0.3">
      <c r="A4" s="4"/>
      <c r="B4" s="13"/>
      <c r="C4" s="13"/>
      <c r="D4" s="7"/>
      <c r="E4" s="13"/>
      <c r="F4" s="13"/>
    </row>
    <row r="5" spans="1:6" s="1" customFormat="1" ht="16.5" customHeight="1" thickBot="1" x14ac:dyDescent="0.3">
      <c r="A5" s="4"/>
      <c r="B5" s="36" t="s">
        <v>25</v>
      </c>
      <c r="C5" s="41">
        <v>750000</v>
      </c>
      <c r="D5" s="7"/>
      <c r="E5" s="4"/>
      <c r="F5" s="4"/>
    </row>
    <row r="6" spans="1:6" s="1" customFormat="1" ht="16.5" thickBot="1" x14ac:dyDescent="0.3">
      <c r="A6" s="4"/>
      <c r="B6" s="27" t="s">
        <v>26</v>
      </c>
      <c r="C6" s="42">
        <v>15</v>
      </c>
      <c r="D6" s="7"/>
      <c r="E6" s="4"/>
      <c r="F6" s="4"/>
    </row>
    <row r="7" spans="1:6" s="1" customFormat="1" ht="16.5" thickBot="1" x14ac:dyDescent="0.3">
      <c r="A7" s="4"/>
      <c r="B7" s="27" t="s">
        <v>27</v>
      </c>
      <c r="C7" s="42">
        <v>25</v>
      </c>
      <c r="D7" s="7"/>
      <c r="E7" s="4"/>
      <c r="F7" s="4"/>
    </row>
    <row r="8" spans="1:6" s="1" customFormat="1" ht="15.75" x14ac:dyDescent="0.25">
      <c r="A8" s="4"/>
      <c r="B8" s="7"/>
      <c r="C8" s="7"/>
      <c r="D8" s="7"/>
      <c r="E8" s="4"/>
      <c r="F8" s="4"/>
    </row>
    <row r="9" spans="1:6" s="1" customFormat="1" ht="15.75" x14ac:dyDescent="0.25">
      <c r="A9" s="4"/>
      <c r="B9" s="7" t="s">
        <v>28</v>
      </c>
      <c r="C9" s="7"/>
      <c r="D9" s="7"/>
      <c r="E9" s="4"/>
      <c r="F9" s="4"/>
    </row>
    <row r="10" spans="1:6" s="12" customFormat="1" ht="15.75" x14ac:dyDescent="0.25">
      <c r="A10" s="4"/>
      <c r="B10" s="48" t="s">
        <v>29</v>
      </c>
      <c r="C10" s="4"/>
      <c r="D10" s="7"/>
      <c r="E10" s="4"/>
      <c r="F10" s="4"/>
    </row>
    <row r="11" spans="1:6" s="12" customFormat="1" ht="15.75" x14ac:dyDescent="0.25">
      <c r="A11" s="4"/>
      <c r="B11" s="48" t="s">
        <v>30</v>
      </c>
      <c r="C11" s="4"/>
      <c r="D11" s="7"/>
      <c r="E11" s="16"/>
      <c r="F11" s="13"/>
    </row>
    <row r="12" spans="1:6" s="12" customFormat="1" ht="15.75" x14ac:dyDescent="0.25">
      <c r="A12" s="4"/>
      <c r="B12" s="48" t="s">
        <v>31</v>
      </c>
      <c r="C12" s="4"/>
      <c r="D12" s="7"/>
      <c r="E12" s="16"/>
      <c r="F12" s="13"/>
    </row>
    <row r="13" spans="1:6" s="12" customFormat="1" ht="15.75" x14ac:dyDescent="0.25">
      <c r="A13" s="4"/>
      <c r="B13" s="29"/>
      <c r="C13" s="4"/>
      <c r="D13" s="7"/>
      <c r="E13" s="16"/>
      <c r="F13" s="13"/>
    </row>
    <row r="14" spans="1:6" s="12" customFormat="1" ht="15.75" x14ac:dyDescent="0.25">
      <c r="A14" s="4"/>
      <c r="B14" s="4" t="s">
        <v>32</v>
      </c>
      <c r="C14" s="4"/>
      <c r="D14" s="7"/>
      <c r="E14" s="16"/>
      <c r="F14" s="13"/>
    </row>
    <row r="15" spans="1:6" s="12" customFormat="1" ht="16.5" thickBot="1" x14ac:dyDescent="0.3">
      <c r="A15" s="4"/>
      <c r="B15" s="4"/>
      <c r="C15" s="4"/>
      <c r="D15" s="16"/>
      <c r="E15" s="16"/>
      <c r="F15" s="13"/>
    </row>
    <row r="16" spans="1:6" s="12" customFormat="1" ht="16.5" thickBot="1" x14ac:dyDescent="0.3">
      <c r="A16" s="4"/>
      <c r="B16" s="25" t="s">
        <v>33</v>
      </c>
      <c r="C16" s="43" t="s">
        <v>34</v>
      </c>
      <c r="D16" s="43" t="s">
        <v>35</v>
      </c>
      <c r="E16" s="16"/>
      <c r="F16" s="13"/>
    </row>
    <row r="17" spans="1:6" s="12" customFormat="1" ht="16.5" thickBot="1" x14ac:dyDescent="0.3">
      <c r="A17" s="4"/>
      <c r="B17" s="27" t="s">
        <v>36</v>
      </c>
      <c r="C17" s="44">
        <v>11275</v>
      </c>
      <c r="D17" s="44">
        <v>11275</v>
      </c>
      <c r="E17" s="16"/>
      <c r="F17" s="13"/>
    </row>
    <row r="18" spans="1:6" s="12" customFormat="1" ht="16.5" thickBot="1" x14ac:dyDescent="0.3">
      <c r="A18" s="4"/>
      <c r="B18" s="27" t="s">
        <v>37</v>
      </c>
      <c r="C18" s="42">
        <v>80</v>
      </c>
      <c r="D18" s="42">
        <v>40</v>
      </c>
      <c r="E18" s="16"/>
      <c r="F18" s="13"/>
    </row>
    <row r="19" spans="1:6" s="12" customFormat="1" ht="16.5" thickBot="1" x14ac:dyDescent="0.3">
      <c r="A19" s="4"/>
      <c r="B19" s="27" t="s">
        <v>38</v>
      </c>
      <c r="C19" s="42">
        <v>0</v>
      </c>
      <c r="D19" s="42">
        <v>36</v>
      </c>
      <c r="E19" s="16"/>
      <c r="F19" s="13"/>
    </row>
    <row r="20" spans="1:6" s="12" customFormat="1" ht="16.5" thickBot="1" x14ac:dyDescent="0.3">
      <c r="A20" s="4"/>
      <c r="B20" s="45" t="s">
        <v>39</v>
      </c>
      <c r="C20" s="46">
        <f>SUM(C17:C19)</f>
        <v>11355</v>
      </c>
      <c r="D20" s="46">
        <f>SUM(D17:D19)</f>
        <v>11351</v>
      </c>
      <c r="E20" s="16"/>
      <c r="F20" s="13"/>
    </row>
    <row r="21" spans="1:6" s="12" customFormat="1" ht="16.5" thickBot="1" x14ac:dyDescent="0.3">
      <c r="A21" s="4"/>
      <c r="B21" s="45"/>
      <c r="C21" s="47"/>
      <c r="D21" s="47"/>
      <c r="E21" s="16"/>
      <c r="F21" s="13"/>
    </row>
    <row r="22" spans="1:6" s="12" customFormat="1" ht="16.5" thickBot="1" x14ac:dyDescent="0.3">
      <c r="A22" s="4"/>
      <c r="B22" s="27" t="s">
        <v>40</v>
      </c>
      <c r="C22" s="42">
        <v>0</v>
      </c>
      <c r="D22" s="42">
        <v>0</v>
      </c>
      <c r="E22" s="16"/>
      <c r="F22" s="13"/>
    </row>
    <row r="23" spans="1:6" s="12" customFormat="1" ht="16.5" thickBot="1" x14ac:dyDescent="0.3">
      <c r="A23" s="4"/>
      <c r="B23" s="27" t="s">
        <v>41</v>
      </c>
      <c r="C23" s="42">
        <v>0</v>
      </c>
      <c r="D23" s="42">
        <v>0</v>
      </c>
      <c r="E23" s="16"/>
      <c r="F23" s="13"/>
    </row>
    <row r="24" spans="1:6" s="12" customFormat="1" ht="16.5" thickBot="1" x14ac:dyDescent="0.3">
      <c r="A24" s="4"/>
      <c r="B24" s="27" t="s">
        <v>42</v>
      </c>
      <c r="C24" s="42">
        <v>450</v>
      </c>
      <c r="D24" s="44">
        <v>4050</v>
      </c>
      <c r="E24" s="16"/>
      <c r="F24" s="13"/>
    </row>
    <row r="25" spans="1:6" s="12" customFormat="1" ht="16.5" thickBot="1" x14ac:dyDescent="0.3">
      <c r="A25" s="4"/>
      <c r="B25" s="45" t="s">
        <v>43</v>
      </c>
      <c r="C25" s="47">
        <f>SUM(C22:C24)</f>
        <v>450</v>
      </c>
      <c r="D25" s="47">
        <f>SUM(D22:D24)</f>
        <v>4050</v>
      </c>
      <c r="E25" s="16"/>
      <c r="F25" s="13"/>
    </row>
    <row r="26" spans="1:6" s="12" customFormat="1" ht="16.5" thickBot="1" x14ac:dyDescent="0.3">
      <c r="A26" s="4"/>
      <c r="B26" s="27"/>
      <c r="C26" s="42"/>
      <c r="D26" s="42"/>
      <c r="E26" s="16"/>
      <c r="F26" s="13"/>
    </row>
    <row r="27" spans="1:6" s="12" customFormat="1" ht="16.5" thickBot="1" x14ac:dyDescent="0.3">
      <c r="A27" s="4"/>
      <c r="B27" s="27" t="s">
        <v>44</v>
      </c>
      <c r="C27" s="44">
        <v>10147.5</v>
      </c>
      <c r="D27" s="44">
        <v>1127.5</v>
      </c>
      <c r="E27" s="16"/>
      <c r="F27" s="13"/>
    </row>
    <row r="28" spans="1:6" s="12" customFormat="1" ht="16.5" thickBot="1" x14ac:dyDescent="0.3">
      <c r="A28" s="4"/>
      <c r="B28" s="27" t="s">
        <v>45</v>
      </c>
      <c r="C28" s="44">
        <v>1000</v>
      </c>
      <c r="D28" s="42">
        <v>0</v>
      </c>
      <c r="E28" s="16"/>
      <c r="F28" s="13"/>
    </row>
    <row r="29" spans="1:6" s="12" customFormat="1" ht="16.5" thickBot="1" x14ac:dyDescent="0.3">
      <c r="A29" s="4"/>
      <c r="B29" s="27" t="s">
        <v>46</v>
      </c>
      <c r="C29" s="42">
        <v>30</v>
      </c>
      <c r="D29" s="42">
        <v>30</v>
      </c>
      <c r="E29" s="16"/>
      <c r="F29" s="13"/>
    </row>
    <row r="30" spans="1:6" s="12" customFormat="1" ht="16.5" thickBot="1" x14ac:dyDescent="0.3">
      <c r="A30" s="4"/>
      <c r="B30" s="27" t="s">
        <v>47</v>
      </c>
      <c r="C30" s="58">
        <v>225.5</v>
      </c>
      <c r="D30" s="58">
        <v>225.5</v>
      </c>
      <c r="E30" s="16"/>
      <c r="F30" s="13"/>
    </row>
    <row r="31" spans="1:6" s="12" customFormat="1" ht="16.5" thickBot="1" x14ac:dyDescent="0.3">
      <c r="A31" s="4"/>
      <c r="B31" s="45" t="s">
        <v>48</v>
      </c>
      <c r="C31" s="46">
        <f>SUM(C27:C30)</f>
        <v>11403</v>
      </c>
      <c r="D31" s="46">
        <f>SUM(D27:D30)</f>
        <v>1383</v>
      </c>
      <c r="E31" s="16"/>
      <c r="F31" s="13"/>
    </row>
    <row r="32" spans="1:6" s="12" customFormat="1" ht="16.5" thickBot="1" x14ac:dyDescent="0.3">
      <c r="A32" s="4"/>
      <c r="B32" s="27"/>
      <c r="C32" s="42"/>
      <c r="D32" s="42"/>
      <c r="E32" s="16"/>
      <c r="F32" s="13"/>
    </row>
    <row r="33" spans="1:6" s="12" customFormat="1" ht="16.5" thickBot="1" x14ac:dyDescent="0.3">
      <c r="A33" s="4"/>
      <c r="B33" s="45" t="s">
        <v>49</v>
      </c>
      <c r="C33" s="46">
        <f>C20-C25-C31</f>
        <v>-498</v>
      </c>
      <c r="D33" s="46">
        <f>D20-D25-D31</f>
        <v>5918</v>
      </c>
      <c r="E33" s="16"/>
      <c r="F33" s="13"/>
    </row>
    <row r="34" spans="1:6" s="12" customFormat="1" ht="15.75" x14ac:dyDescent="0.25">
      <c r="A34" s="4"/>
      <c r="B34" s="4"/>
      <c r="C34" s="4"/>
      <c r="D34" s="16"/>
      <c r="E34" s="16"/>
      <c r="F34" s="13"/>
    </row>
    <row r="35" spans="1:6" s="12" customFormat="1" ht="15.75" x14ac:dyDescent="0.25">
      <c r="A35" s="4"/>
      <c r="B35" s="4" t="s">
        <v>50</v>
      </c>
      <c r="C35" s="4"/>
      <c r="D35" s="16"/>
      <c r="E35" s="16"/>
      <c r="F35" s="13"/>
    </row>
    <row r="36" spans="1:6" s="12" customFormat="1" ht="15.75" x14ac:dyDescent="0.25">
      <c r="A36" s="4"/>
      <c r="B36" s="4"/>
      <c r="C36" s="4"/>
      <c r="D36" s="16"/>
      <c r="E36" s="16"/>
      <c r="F36" s="13"/>
    </row>
    <row r="37" spans="1:6" s="12" customFormat="1" ht="15.75" x14ac:dyDescent="0.25">
      <c r="A37" s="4"/>
      <c r="B37" s="48" t="s">
        <v>51</v>
      </c>
      <c r="C37" s="48"/>
      <c r="D37" s="16"/>
      <c r="E37" s="16"/>
      <c r="F37" s="13"/>
    </row>
    <row r="38" spans="1:6" s="12" customFormat="1" ht="15.75" x14ac:dyDescent="0.25">
      <c r="A38" s="4"/>
      <c r="B38" s="48" t="s">
        <v>52</v>
      </c>
      <c r="C38" s="48"/>
      <c r="D38" s="16"/>
      <c r="E38" s="16"/>
      <c r="F38" s="13"/>
    </row>
    <row r="39" spans="1:6" s="12" customFormat="1" ht="15.75" x14ac:dyDescent="0.25">
      <c r="A39" s="4"/>
      <c r="B39" s="16"/>
      <c r="C39" s="16"/>
      <c r="D39" s="16"/>
      <c r="E39" s="16"/>
      <c r="F39" s="13"/>
    </row>
    <row r="40" spans="1:6" s="12" customFormat="1" ht="15.75" x14ac:dyDescent="0.25">
      <c r="A40" s="4"/>
      <c r="B40" s="16" t="s">
        <v>32</v>
      </c>
      <c r="C40" s="16"/>
      <c r="D40" s="16"/>
      <c r="E40" s="16"/>
      <c r="F40" s="13"/>
    </row>
    <row r="41" spans="1:6" s="12" customFormat="1" ht="15.75" x14ac:dyDescent="0.25">
      <c r="A41" s="4"/>
      <c r="B41" s="16"/>
      <c r="C41" s="16"/>
      <c r="D41" s="16"/>
      <c r="E41" s="16"/>
      <c r="F41" s="13"/>
    </row>
    <row r="42" spans="1:6" s="12" customFormat="1" ht="15.75" x14ac:dyDescent="0.25">
      <c r="A42" s="4"/>
      <c r="B42" s="48" t="s">
        <v>86</v>
      </c>
      <c r="C42" s="16"/>
      <c r="D42" s="16"/>
      <c r="E42" s="16"/>
      <c r="F42" s="13"/>
    </row>
    <row r="43" spans="1:6" s="12" customFormat="1" ht="15.75" x14ac:dyDescent="0.25">
      <c r="A43" s="4"/>
      <c r="B43" s="48" t="s">
        <v>87</v>
      </c>
      <c r="C43" s="16"/>
      <c r="D43" s="16"/>
      <c r="E43" s="16"/>
      <c r="F43" s="13"/>
    </row>
    <row r="44" spans="1:6" s="12" customFormat="1" ht="15.75" x14ac:dyDescent="0.25">
      <c r="A44" s="4"/>
      <c r="B44" s="48" t="s">
        <v>88</v>
      </c>
      <c r="C44" s="16"/>
      <c r="D44" s="16"/>
      <c r="E44" s="16"/>
      <c r="F44" s="13"/>
    </row>
    <row r="45" spans="1:6" s="12" customFormat="1" ht="15.75" x14ac:dyDescent="0.25">
      <c r="A45" s="4"/>
      <c r="B45" s="48" t="s">
        <v>53</v>
      </c>
      <c r="C45" s="16"/>
      <c r="D45" s="16"/>
      <c r="E45" s="16"/>
      <c r="F45" s="13"/>
    </row>
    <row r="46" spans="1:6" s="12" customFormat="1" ht="15.75" x14ac:dyDescent="0.25">
      <c r="A46" s="4"/>
      <c r="B46" s="48" t="s">
        <v>54</v>
      </c>
      <c r="C46" s="16"/>
      <c r="D46" s="16"/>
      <c r="E46" s="16"/>
      <c r="F46" s="13"/>
    </row>
    <row r="47" spans="1:6" s="12" customFormat="1" ht="16.5" thickBot="1" x14ac:dyDescent="0.3">
      <c r="A47" s="4"/>
      <c r="B47" s="16"/>
      <c r="C47" s="16"/>
      <c r="D47" s="16"/>
      <c r="E47" s="16"/>
      <c r="F47" s="13"/>
    </row>
    <row r="48" spans="1:6" s="12" customFormat="1" ht="16.5" thickBot="1" x14ac:dyDescent="0.3">
      <c r="A48" s="4"/>
      <c r="B48" s="36"/>
      <c r="C48" s="43" t="s">
        <v>34</v>
      </c>
      <c r="D48" s="43" t="s">
        <v>35</v>
      </c>
      <c r="E48" s="16"/>
      <c r="F48" s="13"/>
    </row>
    <row r="49" spans="1:6" s="12" customFormat="1" ht="16.5" thickBot="1" x14ac:dyDescent="0.3">
      <c r="A49" s="4"/>
      <c r="B49" s="27" t="s">
        <v>55</v>
      </c>
      <c r="C49" s="42">
        <v>0.6</v>
      </c>
      <c r="D49" s="42">
        <v>6</v>
      </c>
      <c r="E49" s="16"/>
      <c r="F49" s="13"/>
    </row>
    <row r="50" spans="1:6" s="12" customFormat="1" ht="16.5" thickBot="1" x14ac:dyDescent="0.3">
      <c r="A50" s="4"/>
      <c r="B50" s="27" t="s">
        <v>56</v>
      </c>
      <c r="C50" s="42">
        <v>0.7</v>
      </c>
      <c r="D50" s="42">
        <v>0.9</v>
      </c>
      <c r="E50" s="16"/>
      <c r="F50" s="13"/>
    </row>
    <row r="51" spans="1:6" s="12" customFormat="1" ht="16.5" thickBot="1" x14ac:dyDescent="0.3">
      <c r="A51" s="4"/>
      <c r="B51" s="27" t="s">
        <v>57</v>
      </c>
      <c r="C51" s="42">
        <v>0.65</v>
      </c>
      <c r="D51" s="42">
        <v>0.8</v>
      </c>
      <c r="E51" s="16"/>
      <c r="F51" s="13"/>
    </row>
    <row r="52" spans="1:6" s="12" customFormat="1" ht="15.75" x14ac:dyDescent="0.25">
      <c r="A52" s="4"/>
      <c r="B52" s="16"/>
      <c r="C52" s="16"/>
      <c r="D52" s="16"/>
      <c r="E52" s="16"/>
      <c r="F52" s="13"/>
    </row>
    <row r="53" spans="1:6" s="12" customFormat="1" ht="15.75" x14ac:dyDescent="0.25">
      <c r="A53" s="4" t="s">
        <v>62</v>
      </c>
      <c r="B53" s="16"/>
      <c r="C53" s="16"/>
      <c r="D53" s="16"/>
      <c r="E53" s="16"/>
      <c r="F53" s="13"/>
    </row>
    <row r="54" spans="1:6" s="12" customFormat="1" ht="15.75" x14ac:dyDescent="0.25">
      <c r="A54" s="4"/>
      <c r="B54" s="16"/>
      <c r="C54" s="16"/>
      <c r="D54" s="16"/>
      <c r="E54" s="16"/>
      <c r="F54" s="13"/>
    </row>
    <row r="55" spans="1:6" s="12" customFormat="1" ht="15.75" x14ac:dyDescent="0.25">
      <c r="A55" s="4"/>
      <c r="B55" s="16" t="s">
        <v>91</v>
      </c>
      <c r="C55" s="16"/>
      <c r="D55" s="16"/>
      <c r="E55" s="16"/>
      <c r="F55" s="13"/>
    </row>
    <row r="56" spans="1:6" s="12" customFormat="1" ht="15.75" x14ac:dyDescent="0.25">
      <c r="A56" s="4"/>
      <c r="B56" s="16" t="s">
        <v>63</v>
      </c>
      <c r="C56" s="16"/>
      <c r="D56" s="16"/>
      <c r="E56" s="16"/>
      <c r="F56" s="13"/>
    </row>
    <row r="57" spans="1:6" s="12" customFormat="1" ht="15.75" x14ac:dyDescent="0.25">
      <c r="A57" s="4"/>
      <c r="B57" s="16" t="s">
        <v>64</v>
      </c>
      <c r="C57" s="16"/>
      <c r="D57" s="16"/>
      <c r="E57" s="16"/>
      <c r="F57" s="13"/>
    </row>
    <row r="58" spans="1:6" s="12" customFormat="1" ht="15.75" x14ac:dyDescent="0.25">
      <c r="A58" s="4"/>
      <c r="B58" s="16"/>
      <c r="C58" s="16"/>
      <c r="D58" s="16"/>
      <c r="E58" s="16"/>
      <c r="F58" s="13"/>
    </row>
    <row r="59" spans="1:6" s="12" customFormat="1" ht="15.75" x14ac:dyDescent="0.25">
      <c r="A59" s="4"/>
      <c r="B59" s="16" t="s">
        <v>65</v>
      </c>
      <c r="C59" s="16"/>
      <c r="D59" s="16"/>
      <c r="E59" s="16"/>
      <c r="F59" s="13"/>
    </row>
    <row r="60" spans="1:6" s="12" customFormat="1" ht="15.75" x14ac:dyDescent="0.25">
      <c r="A60" s="4"/>
      <c r="B60" s="16" t="s">
        <v>61</v>
      </c>
      <c r="C60" s="16"/>
      <c r="D60" s="16"/>
      <c r="E60" s="16"/>
      <c r="F60" s="13"/>
    </row>
    <row r="61" spans="1:6" ht="15.75" x14ac:dyDescent="0.25">
      <c r="A61" s="4"/>
      <c r="B61" s="16"/>
      <c r="C61" s="16"/>
      <c r="D61" s="9"/>
      <c r="E61" s="9"/>
      <c r="F61" s="7"/>
    </row>
    <row r="63" spans="1:6" ht="15.75" x14ac:dyDescent="0.25">
      <c r="A63" s="1" t="s">
        <v>0</v>
      </c>
    </row>
    <row r="64" spans="1:6" x14ac:dyDescent="0.25">
      <c r="B64" s="10"/>
    </row>
    <row r="65" spans="1:6" x14ac:dyDescent="0.25">
      <c r="A65" s="8" t="s">
        <v>92</v>
      </c>
      <c r="B65" s="10" t="s">
        <v>1</v>
      </c>
    </row>
    <row r="66" spans="1:6" x14ac:dyDescent="0.25">
      <c r="B66" s="10"/>
    </row>
    <row r="67" spans="1:6" x14ac:dyDescent="0.25">
      <c r="B67" s="10"/>
    </row>
    <row r="68" spans="1:6" x14ac:dyDescent="0.25">
      <c r="B68" s="10"/>
    </row>
    <row r="69" spans="1:6" x14ac:dyDescent="0.25">
      <c r="B69" s="10"/>
    </row>
    <row r="70" spans="1:6" x14ac:dyDescent="0.25">
      <c r="B70" s="10"/>
    </row>
    <row r="71" spans="1:6" x14ac:dyDescent="0.25">
      <c r="B71" s="10"/>
    </row>
    <row r="72" spans="1:6" x14ac:dyDescent="0.25">
      <c r="B72" s="10"/>
    </row>
    <row r="73" spans="1:6" x14ac:dyDescent="0.25">
      <c r="B73" s="10"/>
    </row>
    <row r="74" spans="1:6" ht="15.75" x14ac:dyDescent="0.25">
      <c r="B74" s="54"/>
      <c r="C74" s="55"/>
      <c r="D74" s="55"/>
      <c r="E74" s="55"/>
      <c r="F74" s="55"/>
    </row>
    <row r="75" spans="1:6" x14ac:dyDescent="0.25">
      <c r="B75" s="56"/>
      <c r="C75" s="57"/>
      <c r="D75" s="57"/>
      <c r="E75" s="57"/>
      <c r="F75" s="57"/>
    </row>
    <row r="76" spans="1:6" x14ac:dyDescent="0.25">
      <c r="B76" s="56"/>
      <c r="C76" s="57"/>
      <c r="D76" s="57"/>
      <c r="E76" s="57"/>
      <c r="F76" s="57"/>
    </row>
    <row r="77" spans="1:6" x14ac:dyDescent="0.25">
      <c r="B77" s="56"/>
      <c r="C77" s="57"/>
      <c r="D77" s="57"/>
      <c r="E77" s="57"/>
      <c r="F77" s="57"/>
    </row>
    <row r="78" spans="1:6" x14ac:dyDescent="0.25">
      <c r="B78" s="56"/>
      <c r="C78" s="57"/>
      <c r="D78" s="57"/>
      <c r="E78" s="57"/>
      <c r="F78" s="57"/>
    </row>
    <row r="79" spans="1:6" x14ac:dyDescent="0.25">
      <c r="B79" s="56"/>
      <c r="C79" s="57"/>
      <c r="D79" s="57"/>
      <c r="E79" s="57"/>
      <c r="F79" s="57"/>
    </row>
    <row r="80" spans="1:6" x14ac:dyDescent="0.25">
      <c r="B80" s="56"/>
      <c r="C80" s="57"/>
      <c r="D80" s="57"/>
      <c r="E80" s="57"/>
      <c r="F80" s="57"/>
    </row>
    <row r="81" spans="1:7" x14ac:dyDescent="0.25">
      <c r="B81" s="11"/>
    </row>
    <row r="82" spans="1:7" x14ac:dyDescent="0.25">
      <c r="B82" s="11"/>
    </row>
    <row r="83" spans="1:7" x14ac:dyDescent="0.25">
      <c r="B83" s="11"/>
    </row>
    <row r="86" spans="1:7" ht="15.75" x14ac:dyDescent="0.25">
      <c r="A86" s="5" t="s">
        <v>71</v>
      </c>
      <c r="B86" s="3"/>
      <c r="C86" s="3"/>
      <c r="D86" s="3"/>
      <c r="E86" s="3"/>
      <c r="F86" s="3"/>
      <c r="G86" s="3"/>
    </row>
    <row r="87" spans="1:7" ht="15.75" x14ac:dyDescent="0.25">
      <c r="A87" s="5" t="s">
        <v>73</v>
      </c>
      <c r="B87" s="3"/>
      <c r="C87" s="3"/>
      <c r="D87" s="3"/>
      <c r="E87" s="3"/>
      <c r="F87" s="3"/>
      <c r="G87" s="3"/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BC33-D7AB-4B33-8135-FC6C24B8B679}">
  <dimension ref="A1:P106"/>
  <sheetViews>
    <sheetView workbookViewId="0">
      <selection activeCell="G41" sqref="G41"/>
    </sheetView>
  </sheetViews>
  <sheetFormatPr defaultRowHeight="15" x14ac:dyDescent="0.25"/>
  <cols>
    <col min="1" max="1" width="13.140625" customWidth="1"/>
    <col min="2" max="2" width="17.5703125" customWidth="1"/>
    <col min="3" max="3" width="13.7109375" customWidth="1"/>
    <col min="4" max="4" width="9.42578125" bestFit="1" customWidth="1"/>
    <col min="5" max="5" width="19.7109375" customWidth="1"/>
    <col min="6" max="8" width="6.7109375" customWidth="1"/>
    <col min="9" max="9" width="13.28515625" customWidth="1"/>
  </cols>
  <sheetData>
    <row r="1" spans="1:16" ht="18.75" x14ac:dyDescent="0.25">
      <c r="A1" s="2" t="s">
        <v>68</v>
      </c>
      <c r="B1" s="3"/>
      <c r="C1" s="3"/>
      <c r="D1" s="3"/>
      <c r="E1" s="3"/>
      <c r="F1" s="3"/>
      <c r="G1" s="3"/>
      <c r="H1" s="3"/>
      <c r="I1" s="3"/>
      <c r="L1" t="s">
        <v>83</v>
      </c>
    </row>
    <row r="2" spans="1:16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16" s="18" customFormat="1" ht="15.75" x14ac:dyDescent="0.25">
      <c r="A3" s="4" t="s">
        <v>69</v>
      </c>
      <c r="B3" s="13"/>
      <c r="C3" s="17"/>
      <c r="D3" s="17"/>
      <c r="E3" s="17"/>
      <c r="F3" s="17"/>
      <c r="G3" s="17"/>
      <c r="H3" s="17"/>
      <c r="I3" s="17"/>
      <c r="L3" s="51" t="s">
        <v>76</v>
      </c>
      <c r="M3" s="51" t="s">
        <v>77</v>
      </c>
      <c r="N3" s="51" t="s">
        <v>78</v>
      </c>
      <c r="P3" s="53" t="s">
        <v>79</v>
      </c>
    </row>
    <row r="4" spans="1:16" s="18" customFormat="1" ht="15.75" x14ac:dyDescent="0.25">
      <c r="A4" s="4" t="s">
        <v>70</v>
      </c>
      <c r="B4" s="13"/>
      <c r="C4" s="17"/>
      <c r="D4" s="17"/>
      <c r="E4" s="17"/>
      <c r="F4" s="17"/>
      <c r="G4" s="17"/>
      <c r="H4" s="17"/>
      <c r="I4" s="17"/>
      <c r="L4" s="52">
        <v>18</v>
      </c>
      <c r="M4" s="52">
        <v>0.56000000000000005</v>
      </c>
      <c r="N4" s="52">
        <v>0.17</v>
      </c>
      <c r="P4" s="53" t="s">
        <v>80</v>
      </c>
    </row>
    <row r="5" spans="1:16" s="18" customFormat="1" ht="15.75" x14ac:dyDescent="0.25">
      <c r="A5" s="4"/>
      <c r="B5" s="13"/>
      <c r="C5" s="17"/>
      <c r="D5" s="17"/>
      <c r="E5" s="17"/>
      <c r="F5" s="17"/>
      <c r="G5" s="17"/>
      <c r="H5" s="17"/>
      <c r="I5" s="17"/>
      <c r="L5" s="52">
        <v>19</v>
      </c>
      <c r="M5" s="52">
        <v>0.61</v>
      </c>
      <c r="N5" s="52">
        <v>0.19</v>
      </c>
      <c r="P5" s="53" t="s">
        <v>81</v>
      </c>
    </row>
    <row r="6" spans="1:16" ht="15.75" x14ac:dyDescent="0.25">
      <c r="A6" s="7"/>
      <c r="B6" s="7"/>
      <c r="C6" s="7"/>
      <c r="D6" s="7"/>
      <c r="E6" s="7"/>
      <c r="F6" s="3"/>
      <c r="G6" s="3"/>
      <c r="H6" s="3"/>
      <c r="I6" s="3"/>
      <c r="L6" s="52">
        <v>20</v>
      </c>
      <c r="M6" s="52">
        <v>0.67</v>
      </c>
      <c r="N6" s="52">
        <v>0.2</v>
      </c>
      <c r="P6" s="53" t="s">
        <v>82</v>
      </c>
    </row>
    <row r="7" spans="1:16" ht="15.75" x14ac:dyDescent="0.25">
      <c r="A7" s="1" t="s">
        <v>0</v>
      </c>
      <c r="L7" s="52">
        <v>21</v>
      </c>
      <c r="M7" s="52">
        <v>0.73</v>
      </c>
      <c r="N7" s="52">
        <v>0.2</v>
      </c>
    </row>
    <row r="8" spans="1:16" s="1" customFormat="1" ht="15.75" x14ac:dyDescent="0.25">
      <c r="L8" s="52">
        <v>22</v>
      </c>
      <c r="M8" s="52">
        <v>0.75</v>
      </c>
      <c r="N8" s="52">
        <v>0.2</v>
      </c>
    </row>
    <row r="9" spans="1:16" s="1" customFormat="1" ht="15.75" x14ac:dyDescent="0.25">
      <c r="A9" s="1" t="s">
        <v>3</v>
      </c>
      <c r="B9" s="14" t="s">
        <v>1</v>
      </c>
      <c r="L9" s="52">
        <v>23</v>
      </c>
      <c r="M9" s="52">
        <v>0.75</v>
      </c>
      <c r="N9" s="52">
        <v>0.2</v>
      </c>
    </row>
    <row r="10" spans="1:16" s="1" customFormat="1" ht="15.75" x14ac:dyDescent="0.25">
      <c r="L10" s="52">
        <v>24</v>
      </c>
      <c r="M10" s="52">
        <v>0.72</v>
      </c>
      <c r="N10" s="52">
        <v>0.2</v>
      </c>
    </row>
    <row r="11" spans="1:16" s="1" customFormat="1" ht="15.75" x14ac:dyDescent="0.25">
      <c r="L11" s="52">
        <v>25</v>
      </c>
      <c r="M11" s="52">
        <v>0.7</v>
      </c>
      <c r="N11" s="52">
        <v>0.2</v>
      </c>
    </row>
    <row r="12" spans="1:16" s="1" customFormat="1" ht="15.75" x14ac:dyDescent="0.25">
      <c r="L12" s="52">
        <v>26</v>
      </c>
      <c r="M12" s="52">
        <v>0.67</v>
      </c>
      <c r="N12" s="52">
        <v>0.21</v>
      </c>
    </row>
    <row r="13" spans="1:16" s="1" customFormat="1" ht="15.75" x14ac:dyDescent="0.25">
      <c r="L13" s="52">
        <v>27</v>
      </c>
      <c r="M13" s="52">
        <v>0.66</v>
      </c>
      <c r="N13" s="52">
        <v>0.21</v>
      </c>
    </row>
    <row r="14" spans="1:16" s="1" customFormat="1" ht="15.75" x14ac:dyDescent="0.25">
      <c r="L14" s="52">
        <v>28</v>
      </c>
      <c r="M14" s="52">
        <v>0.67</v>
      </c>
      <c r="N14" s="52">
        <v>0.22</v>
      </c>
    </row>
    <row r="15" spans="1:16" s="1" customFormat="1" ht="15.75" x14ac:dyDescent="0.25">
      <c r="L15" s="52">
        <v>29</v>
      </c>
      <c r="M15" s="52">
        <v>0.69</v>
      </c>
      <c r="N15" s="52">
        <v>0.23</v>
      </c>
    </row>
    <row r="16" spans="1:16" x14ac:dyDescent="0.25">
      <c r="L16" s="52">
        <v>30</v>
      </c>
      <c r="M16" s="52">
        <v>0.71</v>
      </c>
      <c r="N16" s="52">
        <v>0.25</v>
      </c>
    </row>
    <row r="17" spans="1:14" x14ac:dyDescent="0.25">
      <c r="L17" s="52">
        <v>31</v>
      </c>
      <c r="M17" s="52">
        <v>0.73</v>
      </c>
      <c r="N17" s="52">
        <v>0.26</v>
      </c>
    </row>
    <row r="18" spans="1:14" x14ac:dyDescent="0.25">
      <c r="L18" s="52">
        <v>32</v>
      </c>
      <c r="M18" s="52">
        <v>0.75</v>
      </c>
      <c r="N18" s="52">
        <v>0.28000000000000003</v>
      </c>
    </row>
    <row r="19" spans="1:14" x14ac:dyDescent="0.25">
      <c r="L19" s="52">
        <v>33</v>
      </c>
      <c r="M19" s="52">
        <v>0.79</v>
      </c>
      <c r="N19" s="52">
        <v>0.32</v>
      </c>
    </row>
    <row r="20" spans="1:14" x14ac:dyDescent="0.25">
      <c r="L20" s="52">
        <v>34</v>
      </c>
      <c r="M20" s="52">
        <v>0.83</v>
      </c>
      <c r="N20" s="52">
        <v>0.36</v>
      </c>
    </row>
    <row r="21" spans="1:14" x14ac:dyDescent="0.25">
      <c r="L21" s="52">
        <v>35</v>
      </c>
      <c r="M21" s="52">
        <v>0.88</v>
      </c>
      <c r="N21" s="52">
        <v>0.4</v>
      </c>
    </row>
    <row r="22" spans="1:14" x14ac:dyDescent="0.25">
      <c r="L22" s="52">
        <v>36</v>
      </c>
      <c r="M22" s="52">
        <v>0.94</v>
      </c>
      <c r="N22" s="52">
        <v>0.45</v>
      </c>
    </row>
    <row r="23" spans="1:14" x14ac:dyDescent="0.25">
      <c r="L23" s="52">
        <v>37</v>
      </c>
      <c r="M23" s="52">
        <v>1</v>
      </c>
      <c r="N23" s="52">
        <v>0.49</v>
      </c>
    </row>
    <row r="24" spans="1:14" ht="15.75" x14ac:dyDescent="0.25">
      <c r="B24" s="6"/>
      <c r="L24" s="52">
        <v>38</v>
      </c>
      <c r="M24" s="52">
        <v>1.08</v>
      </c>
      <c r="N24" s="52">
        <v>0.52</v>
      </c>
    </row>
    <row r="25" spans="1:14" x14ac:dyDescent="0.25">
      <c r="L25" s="52">
        <v>39</v>
      </c>
      <c r="M25" s="52">
        <v>1.17</v>
      </c>
      <c r="N25" s="52">
        <v>0.56000000000000005</v>
      </c>
    </row>
    <row r="26" spans="1:14" ht="15.75" thickBot="1" x14ac:dyDescent="0.3">
      <c r="L26" s="52">
        <v>40</v>
      </c>
      <c r="M26" s="52">
        <v>1.27</v>
      </c>
      <c r="N26" s="52">
        <v>0.6</v>
      </c>
    </row>
    <row r="27" spans="1:14" ht="15.75" thickBot="1" x14ac:dyDescent="0.3">
      <c r="A27" s="8" t="s">
        <v>84</v>
      </c>
      <c r="D27" s="24"/>
      <c r="L27" s="52">
        <v>41</v>
      </c>
      <c r="M27" s="52">
        <v>1.38</v>
      </c>
      <c r="N27" s="52">
        <v>0.64</v>
      </c>
    </row>
    <row r="28" spans="1:14" x14ac:dyDescent="0.25">
      <c r="L28" s="52">
        <v>42</v>
      </c>
      <c r="M28" s="52">
        <v>1.52</v>
      </c>
      <c r="N28" s="52">
        <v>0.68</v>
      </c>
    </row>
    <row r="29" spans="1:14" x14ac:dyDescent="0.25">
      <c r="L29" s="52">
        <v>43</v>
      </c>
      <c r="M29" s="52">
        <v>1.67</v>
      </c>
      <c r="N29" s="52">
        <v>0.73</v>
      </c>
    </row>
    <row r="30" spans="1:14" ht="15.75" x14ac:dyDescent="0.25">
      <c r="A30" s="5" t="s">
        <v>85</v>
      </c>
      <c r="B30" s="3"/>
      <c r="C30" s="3"/>
      <c r="D30" s="3"/>
      <c r="E30" s="3"/>
      <c r="F30" s="3"/>
      <c r="G30" s="3"/>
      <c r="L30" s="52">
        <v>44</v>
      </c>
      <c r="M30" s="52">
        <v>1.77</v>
      </c>
      <c r="N30" s="52">
        <v>0.79</v>
      </c>
    </row>
    <row r="31" spans="1:14" x14ac:dyDescent="0.25">
      <c r="L31" s="52">
        <v>45</v>
      </c>
      <c r="M31" s="52">
        <v>1.87</v>
      </c>
      <c r="N31" s="52">
        <v>0.86</v>
      </c>
    </row>
    <row r="32" spans="1:14" x14ac:dyDescent="0.25">
      <c r="L32" s="52">
        <v>46</v>
      </c>
      <c r="M32" s="52">
        <v>1.99</v>
      </c>
      <c r="N32" s="52">
        <v>0.96</v>
      </c>
    </row>
    <row r="33" spans="12:14" x14ac:dyDescent="0.25">
      <c r="L33" s="52">
        <v>47</v>
      </c>
      <c r="M33" s="52">
        <v>2.11</v>
      </c>
      <c r="N33" s="52">
        <v>1.08</v>
      </c>
    </row>
    <row r="34" spans="12:14" x14ac:dyDescent="0.25">
      <c r="L34" s="52">
        <v>48</v>
      </c>
      <c r="M34" s="52">
        <v>2.25</v>
      </c>
      <c r="N34" s="52">
        <v>1.21</v>
      </c>
    </row>
    <row r="35" spans="12:14" x14ac:dyDescent="0.25">
      <c r="L35" s="52">
        <v>49</v>
      </c>
      <c r="M35" s="52">
        <v>2.4</v>
      </c>
      <c r="N35" s="52">
        <v>1.35</v>
      </c>
    </row>
    <row r="36" spans="12:14" x14ac:dyDescent="0.25">
      <c r="L36" s="52">
        <v>50</v>
      </c>
      <c r="M36" s="52">
        <v>2.56</v>
      </c>
      <c r="N36" s="52">
        <v>1.5</v>
      </c>
    </row>
    <row r="37" spans="12:14" x14ac:dyDescent="0.25">
      <c r="L37" s="52">
        <v>51</v>
      </c>
      <c r="M37" s="52">
        <v>2.74</v>
      </c>
      <c r="N37" s="52">
        <v>1.65</v>
      </c>
    </row>
    <row r="38" spans="12:14" x14ac:dyDescent="0.25">
      <c r="L38" s="52">
        <v>52</v>
      </c>
      <c r="M38" s="52">
        <v>2.95</v>
      </c>
      <c r="N38" s="52">
        <v>1.81</v>
      </c>
    </row>
    <row r="39" spans="12:14" x14ac:dyDescent="0.25">
      <c r="L39" s="52">
        <v>53</v>
      </c>
      <c r="M39" s="52">
        <v>3.17</v>
      </c>
      <c r="N39" s="52">
        <v>1.97</v>
      </c>
    </row>
    <row r="40" spans="12:14" x14ac:dyDescent="0.25">
      <c r="L40" s="52">
        <v>54</v>
      </c>
      <c r="M40" s="52">
        <v>3.42</v>
      </c>
      <c r="N40" s="52">
        <v>2.14</v>
      </c>
    </row>
    <row r="41" spans="12:14" x14ac:dyDescent="0.25">
      <c r="L41" s="52">
        <v>55</v>
      </c>
      <c r="M41" s="52">
        <v>3.71</v>
      </c>
      <c r="N41" s="52">
        <v>2.3199999999999998</v>
      </c>
    </row>
    <row r="42" spans="12:14" x14ac:dyDescent="0.25">
      <c r="L42" s="52">
        <v>56</v>
      </c>
      <c r="M42" s="52">
        <v>4.0199999999999996</v>
      </c>
      <c r="N42" s="52">
        <v>2.5</v>
      </c>
    </row>
    <row r="43" spans="12:14" x14ac:dyDescent="0.25">
      <c r="L43" s="52">
        <v>57</v>
      </c>
      <c r="M43" s="52">
        <v>4.37</v>
      </c>
      <c r="N43" s="52">
        <v>2.71</v>
      </c>
    </row>
    <row r="44" spans="12:14" x14ac:dyDescent="0.25">
      <c r="L44" s="52">
        <v>58</v>
      </c>
      <c r="M44" s="52">
        <v>4.76</v>
      </c>
      <c r="N44" s="52">
        <v>2.93</v>
      </c>
    </row>
    <row r="45" spans="12:14" x14ac:dyDescent="0.25">
      <c r="L45" s="52">
        <v>59</v>
      </c>
      <c r="M45" s="52">
        <v>5.2</v>
      </c>
      <c r="N45" s="52">
        <v>3.18</v>
      </c>
    </row>
    <row r="46" spans="12:14" x14ac:dyDescent="0.25">
      <c r="L46" s="52">
        <v>60</v>
      </c>
      <c r="M46" s="52">
        <v>5.71</v>
      </c>
      <c r="N46" s="52">
        <v>3.46</v>
      </c>
    </row>
    <row r="47" spans="12:14" x14ac:dyDescent="0.25">
      <c r="L47" s="52">
        <v>61</v>
      </c>
      <c r="M47" s="52">
        <v>6.28</v>
      </c>
      <c r="N47" s="52">
        <v>3.78</v>
      </c>
    </row>
    <row r="48" spans="12:14" x14ac:dyDescent="0.25">
      <c r="L48" s="52">
        <v>62</v>
      </c>
      <c r="M48" s="52">
        <v>6.92</v>
      </c>
      <c r="N48" s="52">
        <v>4.1399999999999997</v>
      </c>
    </row>
    <row r="49" spans="12:14" x14ac:dyDescent="0.25">
      <c r="L49" s="52">
        <v>63</v>
      </c>
      <c r="M49" s="52">
        <v>7.64</v>
      </c>
      <c r="N49" s="52">
        <v>4.5599999999999996</v>
      </c>
    </row>
    <row r="50" spans="12:14" x14ac:dyDescent="0.25">
      <c r="L50" s="52">
        <v>64</v>
      </c>
      <c r="M50" s="52">
        <v>8.4600000000000009</v>
      </c>
      <c r="N50" s="52">
        <v>5.04</v>
      </c>
    </row>
    <row r="51" spans="12:14" x14ac:dyDescent="0.25">
      <c r="L51" s="52">
        <v>65</v>
      </c>
      <c r="M51" s="52">
        <v>9.39</v>
      </c>
      <c r="N51" s="52">
        <v>5.61</v>
      </c>
    </row>
    <row r="52" spans="12:14" x14ac:dyDescent="0.25">
      <c r="L52" s="52">
        <v>66</v>
      </c>
      <c r="M52" s="52">
        <v>10.44</v>
      </c>
      <c r="N52" s="52">
        <v>6.25</v>
      </c>
    </row>
    <row r="53" spans="12:14" x14ac:dyDescent="0.25">
      <c r="L53" s="52">
        <v>67</v>
      </c>
      <c r="M53" s="52">
        <v>11.63</v>
      </c>
      <c r="N53" s="52">
        <v>7</v>
      </c>
    </row>
    <row r="54" spans="12:14" x14ac:dyDescent="0.25">
      <c r="L54" s="52">
        <v>68</v>
      </c>
      <c r="M54" s="52">
        <v>12.97</v>
      </c>
      <c r="N54" s="52">
        <v>7.87</v>
      </c>
    </row>
    <row r="55" spans="12:14" x14ac:dyDescent="0.25">
      <c r="L55" s="52">
        <v>69</v>
      </c>
      <c r="M55" s="52">
        <v>14.47</v>
      </c>
      <c r="N55" s="52">
        <v>8.8800000000000008</v>
      </c>
    </row>
    <row r="56" spans="12:14" x14ac:dyDescent="0.25">
      <c r="L56" s="52">
        <v>70</v>
      </c>
      <c r="M56" s="52">
        <v>16.170000000000002</v>
      </c>
      <c r="N56" s="52">
        <v>10.029999999999999</v>
      </c>
    </row>
    <row r="57" spans="12:14" x14ac:dyDescent="0.25">
      <c r="L57" s="52">
        <v>71</v>
      </c>
      <c r="M57" s="52">
        <v>18.079999999999998</v>
      </c>
      <c r="N57" s="52">
        <v>11.36</v>
      </c>
    </row>
    <row r="58" spans="12:14" x14ac:dyDescent="0.25">
      <c r="L58" s="52">
        <v>72</v>
      </c>
      <c r="M58" s="52">
        <v>20.21</v>
      </c>
      <c r="N58" s="52">
        <v>12.89</v>
      </c>
    </row>
    <row r="59" spans="12:14" x14ac:dyDescent="0.25">
      <c r="L59" s="52">
        <v>73</v>
      </c>
      <c r="M59" s="52">
        <v>22.6</v>
      </c>
      <c r="N59" s="52">
        <v>14.63</v>
      </c>
    </row>
    <row r="60" spans="12:14" x14ac:dyDescent="0.25">
      <c r="L60" s="52">
        <v>74</v>
      </c>
      <c r="M60" s="52">
        <v>25.25</v>
      </c>
      <c r="N60" s="52">
        <v>16.61</v>
      </c>
    </row>
    <row r="61" spans="12:14" x14ac:dyDescent="0.25">
      <c r="L61" s="52">
        <v>75</v>
      </c>
      <c r="M61" s="52">
        <v>28.2</v>
      </c>
      <c r="N61" s="52">
        <v>18.86</v>
      </c>
    </row>
    <row r="62" spans="12:14" x14ac:dyDescent="0.25">
      <c r="L62" s="52">
        <v>76</v>
      </c>
      <c r="M62" s="52">
        <v>31.48</v>
      </c>
      <c r="N62" s="52">
        <v>21.4</v>
      </c>
    </row>
    <row r="63" spans="12:14" x14ac:dyDescent="0.25">
      <c r="L63" s="52">
        <v>77</v>
      </c>
      <c r="M63" s="52">
        <v>35.1</v>
      </c>
      <c r="N63" s="52">
        <v>24.27</v>
      </c>
    </row>
    <row r="64" spans="12:14" x14ac:dyDescent="0.25">
      <c r="L64" s="52">
        <v>78</v>
      </c>
      <c r="M64" s="52">
        <v>39.1</v>
      </c>
      <c r="N64" s="52">
        <v>27.49</v>
      </c>
    </row>
    <row r="65" spans="12:14" x14ac:dyDescent="0.25">
      <c r="L65" s="52">
        <v>79</v>
      </c>
      <c r="M65" s="52">
        <v>43.49</v>
      </c>
      <c r="N65" s="52">
        <v>31.1</v>
      </c>
    </row>
    <row r="66" spans="12:14" x14ac:dyDescent="0.25">
      <c r="L66" s="52">
        <v>80</v>
      </c>
      <c r="M66" s="52">
        <v>48.42</v>
      </c>
      <c r="N66" s="52">
        <v>35.18</v>
      </c>
    </row>
    <row r="67" spans="12:14" x14ac:dyDescent="0.25">
      <c r="L67" s="52">
        <v>81</v>
      </c>
      <c r="M67" s="52">
        <v>53.94</v>
      </c>
      <c r="N67" s="52">
        <v>39.770000000000003</v>
      </c>
    </row>
    <row r="68" spans="12:14" x14ac:dyDescent="0.25">
      <c r="L68" s="52">
        <v>82</v>
      </c>
      <c r="M68" s="52">
        <v>60</v>
      </c>
      <c r="N68" s="52">
        <v>44.89</v>
      </c>
    </row>
    <row r="69" spans="12:14" x14ac:dyDescent="0.25">
      <c r="L69" s="52">
        <v>83</v>
      </c>
      <c r="M69" s="52">
        <v>66.63</v>
      </c>
      <c r="N69" s="52">
        <v>50.57</v>
      </c>
    </row>
    <row r="70" spans="12:14" x14ac:dyDescent="0.25">
      <c r="L70" s="52">
        <v>84</v>
      </c>
      <c r="M70" s="52">
        <v>74.28</v>
      </c>
      <c r="N70" s="52">
        <v>56.84</v>
      </c>
    </row>
    <row r="71" spans="12:14" x14ac:dyDescent="0.25">
      <c r="L71" s="52">
        <v>85</v>
      </c>
      <c r="M71" s="52">
        <v>83.18</v>
      </c>
      <c r="N71" s="52">
        <v>63.77</v>
      </c>
    </row>
    <row r="72" spans="12:14" x14ac:dyDescent="0.25">
      <c r="L72" s="52">
        <v>86</v>
      </c>
      <c r="M72" s="52">
        <v>93.18</v>
      </c>
      <c r="N72" s="52">
        <v>71.400000000000006</v>
      </c>
    </row>
    <row r="73" spans="12:14" x14ac:dyDescent="0.25">
      <c r="L73" s="52">
        <v>87</v>
      </c>
      <c r="M73" s="52">
        <v>104.49</v>
      </c>
      <c r="N73" s="52">
        <v>79.78</v>
      </c>
    </row>
    <row r="74" spans="12:14" x14ac:dyDescent="0.25">
      <c r="L74" s="52">
        <v>88</v>
      </c>
      <c r="M74" s="52">
        <v>117.34</v>
      </c>
      <c r="N74" s="52">
        <v>88.95</v>
      </c>
    </row>
    <row r="75" spans="12:14" x14ac:dyDescent="0.25">
      <c r="L75" s="52">
        <v>89</v>
      </c>
      <c r="M75" s="52">
        <v>131.47999999999999</v>
      </c>
      <c r="N75" s="52">
        <v>98.85</v>
      </c>
    </row>
    <row r="76" spans="12:14" x14ac:dyDescent="0.25">
      <c r="L76" s="52">
        <v>90</v>
      </c>
      <c r="M76" s="52">
        <v>147.19999999999999</v>
      </c>
      <c r="N76" s="52">
        <v>108.81</v>
      </c>
    </row>
    <row r="77" spans="12:14" x14ac:dyDescent="0.25">
      <c r="L77" s="52">
        <v>91</v>
      </c>
      <c r="M77" s="52">
        <v>164.55</v>
      </c>
      <c r="N77" s="52">
        <v>118.78</v>
      </c>
    </row>
    <row r="78" spans="12:14" x14ac:dyDescent="0.25">
      <c r="L78" s="52">
        <v>92</v>
      </c>
      <c r="M78" s="52">
        <v>182.79</v>
      </c>
      <c r="N78" s="52">
        <v>129.41</v>
      </c>
    </row>
    <row r="79" spans="12:14" x14ac:dyDescent="0.25">
      <c r="L79" s="52">
        <v>93</v>
      </c>
      <c r="M79" s="52">
        <v>201.3</v>
      </c>
      <c r="N79" s="52">
        <v>140.72999999999999</v>
      </c>
    </row>
    <row r="80" spans="12:14" x14ac:dyDescent="0.25">
      <c r="L80" s="52">
        <v>94</v>
      </c>
      <c r="M80" s="52">
        <v>218.61</v>
      </c>
      <c r="N80" s="52">
        <v>152.76</v>
      </c>
    </row>
    <row r="81" spans="12:14" x14ac:dyDescent="0.25">
      <c r="L81" s="52">
        <v>95</v>
      </c>
      <c r="M81" s="52">
        <v>235.43</v>
      </c>
      <c r="N81" s="52">
        <v>165.52</v>
      </c>
    </row>
    <row r="82" spans="12:14" x14ac:dyDescent="0.25">
      <c r="L82" s="52">
        <v>96</v>
      </c>
      <c r="M82" s="52">
        <v>252.99</v>
      </c>
      <c r="N82" s="52">
        <v>179.03</v>
      </c>
    </row>
    <row r="83" spans="12:14" x14ac:dyDescent="0.25">
      <c r="L83" s="52">
        <v>97</v>
      </c>
      <c r="M83" s="52">
        <v>271.73</v>
      </c>
      <c r="N83" s="52">
        <v>198.55</v>
      </c>
    </row>
    <row r="84" spans="12:14" x14ac:dyDescent="0.25">
      <c r="L84" s="52">
        <v>98</v>
      </c>
      <c r="M84" s="52">
        <v>293.39</v>
      </c>
      <c r="N84" s="52">
        <v>225.03</v>
      </c>
    </row>
    <row r="85" spans="12:14" x14ac:dyDescent="0.25">
      <c r="L85" s="52">
        <v>99</v>
      </c>
      <c r="M85" s="52">
        <v>316.47000000000003</v>
      </c>
      <c r="N85" s="52">
        <v>251.94</v>
      </c>
    </row>
    <row r="86" spans="12:14" x14ac:dyDescent="0.25">
      <c r="L86" s="52">
        <v>100</v>
      </c>
      <c r="M86" s="52">
        <v>338.96</v>
      </c>
      <c r="N86" s="52">
        <v>278.95</v>
      </c>
    </row>
    <row r="87" spans="12:14" x14ac:dyDescent="0.25">
      <c r="L87" s="52">
        <v>101</v>
      </c>
      <c r="M87" s="52">
        <v>360.01</v>
      </c>
      <c r="N87" s="52">
        <v>305.69</v>
      </c>
    </row>
    <row r="88" spans="12:14" x14ac:dyDescent="0.25">
      <c r="L88" s="52">
        <v>102</v>
      </c>
      <c r="M88" s="52">
        <v>378.77</v>
      </c>
      <c r="N88" s="52">
        <v>331.75</v>
      </c>
    </row>
    <row r="89" spans="12:14" x14ac:dyDescent="0.25">
      <c r="L89" s="52">
        <v>103</v>
      </c>
      <c r="M89" s="52">
        <v>394.62</v>
      </c>
      <c r="N89" s="52">
        <v>356.24</v>
      </c>
    </row>
    <row r="90" spans="12:14" x14ac:dyDescent="0.25">
      <c r="L90" s="52">
        <v>104</v>
      </c>
      <c r="M90" s="52">
        <v>408.05</v>
      </c>
      <c r="N90" s="52">
        <v>379.24</v>
      </c>
    </row>
    <row r="91" spans="12:14" x14ac:dyDescent="0.25">
      <c r="L91" s="52">
        <v>105</v>
      </c>
      <c r="M91" s="52">
        <v>419.92</v>
      </c>
      <c r="N91" s="52">
        <v>398.26</v>
      </c>
    </row>
    <row r="92" spans="12:14" x14ac:dyDescent="0.25">
      <c r="L92" s="52">
        <v>106</v>
      </c>
      <c r="M92" s="52">
        <v>430.64</v>
      </c>
      <c r="N92" s="52">
        <v>410.64</v>
      </c>
    </row>
    <row r="93" spans="12:14" x14ac:dyDescent="0.25">
      <c r="L93" s="52">
        <v>107</v>
      </c>
      <c r="M93" s="52">
        <v>439.13</v>
      </c>
      <c r="N93" s="52">
        <v>422.39</v>
      </c>
    </row>
    <row r="94" spans="12:14" x14ac:dyDescent="0.25">
      <c r="L94" s="52">
        <v>108</v>
      </c>
      <c r="M94" s="52">
        <v>444.17</v>
      </c>
      <c r="N94" s="52">
        <v>433.44</v>
      </c>
    </row>
    <row r="95" spans="12:14" x14ac:dyDescent="0.25">
      <c r="L95" s="52">
        <v>109</v>
      </c>
      <c r="M95" s="52">
        <v>448.02</v>
      </c>
      <c r="N95" s="52">
        <v>443.72</v>
      </c>
    </row>
    <row r="96" spans="12:14" x14ac:dyDescent="0.25">
      <c r="L96" s="52">
        <v>110</v>
      </c>
      <c r="M96" s="52">
        <v>450</v>
      </c>
      <c r="N96" s="52">
        <v>450</v>
      </c>
    </row>
    <row r="97" spans="12:14" x14ac:dyDescent="0.25">
      <c r="L97" s="52">
        <v>111</v>
      </c>
      <c r="M97" s="52">
        <v>505</v>
      </c>
      <c r="N97" s="52">
        <v>505</v>
      </c>
    </row>
    <row r="98" spans="12:14" x14ac:dyDescent="0.25">
      <c r="L98" s="52">
        <v>112</v>
      </c>
      <c r="M98" s="52">
        <v>560</v>
      </c>
      <c r="N98" s="52">
        <v>560</v>
      </c>
    </row>
    <row r="99" spans="12:14" x14ac:dyDescent="0.25">
      <c r="L99" s="52">
        <v>113</v>
      </c>
      <c r="M99" s="52">
        <v>615</v>
      </c>
      <c r="N99" s="52">
        <v>615</v>
      </c>
    </row>
    <row r="100" spans="12:14" x14ac:dyDescent="0.25">
      <c r="L100" s="52">
        <v>114</v>
      </c>
      <c r="M100" s="52">
        <v>670</v>
      </c>
      <c r="N100" s="52">
        <v>670</v>
      </c>
    </row>
    <row r="101" spans="12:14" x14ac:dyDescent="0.25">
      <c r="L101" s="52">
        <v>115</v>
      </c>
      <c r="M101" s="52">
        <v>725</v>
      </c>
      <c r="N101" s="52">
        <v>725</v>
      </c>
    </row>
    <row r="102" spans="12:14" x14ac:dyDescent="0.25">
      <c r="L102" s="52">
        <v>116</v>
      </c>
      <c r="M102" s="52">
        <v>780</v>
      </c>
      <c r="N102" s="52">
        <v>780</v>
      </c>
    </row>
    <row r="103" spans="12:14" x14ac:dyDescent="0.25">
      <c r="L103" s="52">
        <v>117</v>
      </c>
      <c r="M103" s="52">
        <v>835</v>
      </c>
      <c r="N103" s="52">
        <v>835</v>
      </c>
    </row>
    <row r="104" spans="12:14" x14ac:dyDescent="0.25">
      <c r="L104" s="52">
        <v>118</v>
      </c>
      <c r="M104" s="52">
        <v>890</v>
      </c>
      <c r="N104" s="52">
        <v>890</v>
      </c>
    </row>
    <row r="105" spans="12:14" x14ac:dyDescent="0.25">
      <c r="L105" s="52">
        <v>119</v>
      </c>
      <c r="M105" s="52">
        <v>945</v>
      </c>
      <c r="N105" s="52">
        <v>945</v>
      </c>
    </row>
    <row r="106" spans="12:14" x14ac:dyDescent="0.25">
      <c r="L106" s="52">
        <v>120</v>
      </c>
      <c r="M106" s="52">
        <v>1000</v>
      </c>
      <c r="N106" s="52">
        <v>1000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296E4C10D2248A1CC913EF1BB2082" ma:contentTypeVersion="13" ma:contentTypeDescription="Create a new document." ma:contentTypeScope="" ma:versionID="ace4d2efc5a200c9b038cd951eb9921f">
  <xsd:schema xmlns:xsd="http://www.w3.org/2001/XMLSchema" xmlns:xs="http://www.w3.org/2001/XMLSchema" xmlns:p="http://schemas.microsoft.com/office/2006/metadata/properties" xmlns:ns3="be84907d-e188-4da1-84e7-d0ad67a7a702" xmlns:ns4="d660b397-b6e2-4afb-9566-799993fe369d" targetNamespace="http://schemas.microsoft.com/office/2006/metadata/properties" ma:root="true" ma:fieldsID="896753c9e4a1f78ce9fa51571f5d43c0" ns3:_="" ns4:_="">
    <xsd:import namespace="be84907d-e188-4da1-84e7-d0ad67a7a702"/>
    <xsd:import namespace="d660b397-b6e2-4afb-9566-799993fe36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4907d-e188-4da1-84e7-d0ad67a7a7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0b397-b6e2-4afb-9566-799993fe369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04078D-D3DA-480E-A272-09F64664C8C8}">
  <ds:schemaRefs>
    <ds:schemaRef ds:uri="http://purl.org/dc/dcmitype/"/>
    <ds:schemaRef ds:uri="be84907d-e188-4da1-84e7-d0ad67a7a702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660b397-b6e2-4afb-9566-799993fe369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1098DA3-1B08-4CF6-8ED3-529B0C044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4907d-e188-4da1-84e7-d0ad67a7a702"/>
    <ds:schemaRef ds:uri="d660b397-b6e2-4afb-9566-799993fe36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CBC53B-1C74-4A89-AE6E-30203E7186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Question 2 (c)</vt:lpstr>
      <vt:lpstr>Question 5 (c)</vt:lpstr>
      <vt:lpstr>Question 5 (d)</vt:lpstr>
      <vt:lpstr>Question 6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2020-07-28T23:01:03Z</dcterms:created>
  <dcterms:modified xsi:type="dcterms:W3CDTF">2024-10-15T00:16:29Z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0x010100C75296E4C10D2248A1CC913EF1BB2082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