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1_{4D860DE3-0C5F-4B0E-A2F3-A1E07E7A5A92}" xr6:coauthVersionLast="46" xr6:coauthVersionMax="47" xr10:uidLastSave="{00000000-0000-0000-0000-000000000000}"/>
  <bookViews>
    <workbookView xWindow="28680" yWindow="-120" windowWidth="29040" windowHeight="15840" tabRatio="678" xr2:uid="{00000000-000D-0000-FFFF-FFFF00000000}"/>
  </bookViews>
  <sheets>
    <sheet name="Exam Question Tabs →" sheetId="25" r:id="rId1"/>
    <sheet name="Q3 (a)(ii) Credit" sheetId="26" r:id="rId2"/>
    <sheet name="Q3 (a)(ii) Interest Rate" sheetId="27" r:id="rId3"/>
    <sheet name="Q3 (b)(i) Aggregation" sheetId="28" r:id="rId4"/>
    <sheet name="Q3 (c)(i) Credit" sheetId="29" r:id="rId5"/>
    <sheet name="Q3 Part (c)(i) Interest Rate" sheetId="30" r:id="rId6"/>
    <sheet name="Q3 Part (c)(i) Aggregation" sheetId="31" r:id="rId7"/>
    <sheet name="Q4 (b)(i), (b)(ii)" sheetId="32" r:id="rId8"/>
    <sheet name="Case Study Exhibits →" sheetId="24" r:id="rId9"/>
    <sheet name="Big Ben Inc St 1.5 " sheetId="22" r:id="rId10"/>
    <sheet name="Big Ben BS 1.5" sheetId="23" r:id="rId11"/>
    <sheet name="Lyon Sect 2.11 &amp; 3.4" sheetId="1" r:id="rId12"/>
    <sheet name="SLIC 3.4" sheetId="2" r:id="rId13"/>
    <sheet name="AHA 3.4" sheetId="3" r:id="rId14"/>
    <sheet name="Pryde 3.4" sheetId="4" r:id="rId15"/>
  </sheets>
  <externalReferences>
    <externalReference r:id="rId16"/>
    <externalReference r:id="rId17"/>
  </externalReferences>
  <definedNames>
    <definedName name="BaseYear">'Lyon Sect 2.11 &amp; 3.4'!$I$1</definedName>
    <definedName name="Divisor">[1]Inputs!$B$2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0" l="1"/>
  <c r="D10" i="27"/>
</calcChain>
</file>

<file path=xl/sharedStrings.xml><?xml version="1.0" encoding="utf-8"?>
<sst xmlns="http://schemas.openxmlformats.org/spreadsheetml/2006/main" count="402" uniqueCount="226">
  <si>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</si>
  <si>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</si>
  <si>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</si>
  <si>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</si>
  <si>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</si>
  <si>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</si>
  <si>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</si>
  <si>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</si>
  <si>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</si>
  <si>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</si>
  <si>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</si>
  <si>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</si>
  <si>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</si>
  <si>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</si>
  <si>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</si>
  <si>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</si>
  <si>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</si>
  <si>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</si>
  <si>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</si>
  <si>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</si>
  <si>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</si>
  <si>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</si>
  <si>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</si>
  <si>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</si>
  <si>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</si>
  <si>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</si>
  <si>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</si>
  <si>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</si>
  <si>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</si>
  <si>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</si>
  <si>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</si>
  <si>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</si>
  <si>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</si>
  <si>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</si>
  <si>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</si>
  <si>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</si>
  <si>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</si>
  <si>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</si>
  <si>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</si>
  <si>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</si>
  <si>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</si>
  <si>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</si>
  <si>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Federal Income Tax</t>
  </si>
  <si>
    <t>Statutory Balance Sheet (000s)</t>
  </si>
  <si>
    <t>Net General Account Reserve Liabilities</t>
  </si>
  <si>
    <t>Separate Account Liabilities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</si>
  <si>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</si>
  <si>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</si>
  <si>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</si>
  <si>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</si>
  <si>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</si>
  <si>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</si>
  <si>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</si>
  <si>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</si>
  <si>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</si>
  <si>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</si>
  <si>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Surplus Transfer from/(to) Corporate</t>
  </si>
  <si>
    <t>Additional Metrics</t>
  </si>
  <si>
    <t>Enrollment (000s)</t>
  </si>
  <si>
    <t>Members</t>
  </si>
  <si>
    <t>Member Months</t>
  </si>
  <si>
    <t>Utilization (per 1,000 members)</t>
  </si>
  <si>
    <t>Physician Visits</t>
  </si>
  <si>
    <t>Hospital Days</t>
  </si>
  <si>
    <t>Underwriting Income</t>
  </si>
  <si>
    <t>Premiums earned</t>
  </si>
  <si>
    <t>Losses and loss adjustment expenses incurred</t>
  </si>
  <si>
    <t>Net Underwriting Gain (loss)</t>
  </si>
  <si>
    <t>Losses and loss adjustment expenses</t>
  </si>
  <si>
    <t>Unearned Premium</t>
  </si>
  <si>
    <t>Earned Premiums</t>
  </si>
  <si>
    <t>Combined
Financials</t>
  </si>
  <si>
    <t>Lyon 
Corporate *</t>
  </si>
  <si>
    <t>Excess Capital</t>
  </si>
  <si>
    <t>2020 FINANCIAL STATEMENTS</t>
  </si>
  <si>
    <t>Avalable Economic Capital</t>
  </si>
  <si>
    <t xml:space="preserve">  RBC Ratio**</t>
  </si>
  <si>
    <t>** RBC Ratio reduced by any dividend to Lyon paid in following year</t>
  </si>
  <si>
    <t xml:space="preserve">  RBC Ratio*</t>
  </si>
  <si>
    <t>* RBC Ratio reduced by any dividend to Lyon paid in following year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</si>
  <si>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</si>
  <si>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</si>
  <si>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</si>
  <si>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</si>
  <si>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</si>
  <si>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</si>
  <si>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</si>
  <si>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</si>
  <si>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</si>
  <si>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</si>
  <si>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</si>
  <si>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</si>
  <si>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</si>
  <si>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</si>
  <si>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</si>
  <si>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</si>
  <si>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</si>
  <si>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</si>
  <si>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</si>
  <si>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</si>
  <si>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</si>
  <si>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</si>
  <si>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</si>
  <si>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Dec 31, 2019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</si>
  <si>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</si>
  <si>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</si>
  <si>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</si>
  <si>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</si>
  <si>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</si>
  <si>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</si>
  <si>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</si>
  <si>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</si>
  <si>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</si>
  <si>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</si>
  <si>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</si>
  <si>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</si>
  <si>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</si>
  <si>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</si>
  <si>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</si>
  <si>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</si>
  <si>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</si>
  <si>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</si>
  <si>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</si>
  <si>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</si>
  <si>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</si>
  <si>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</si>
  <si>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</si>
  <si>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</si>
  <si>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</si>
  <si>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</si>
  <si>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</si>
  <si>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</si>
  <si>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</si>
  <si>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</si>
  <si>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</si>
  <si>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</si>
  <si>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</si>
  <si>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</si>
  <si>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</si>
  <si>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</si>
  <si>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</si>
  <si>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</si>
  <si>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</si>
  <si>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</si>
  <si>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</si>
  <si>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</si>
  <si>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</si>
  <si>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</si>
  <si>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</si>
  <si>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</si>
  <si>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Big Ben – Annual Report 2020</t>
  </si>
  <si>
    <t>Dec 31, 2020</t>
  </si>
  <si>
    <t xml:space="preserve">      Note:  Lyon and Pryde use Company Action Level RBC; AHA uses Authorized Control Level RBC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</si>
  <si>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</si>
  <si>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</si>
  <si>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</si>
  <si>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</si>
  <si>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</si>
  <si>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</si>
  <si>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Annual Default Rates</t>
  </si>
  <si>
    <t>Year</t>
  </si>
  <si>
    <t>Exposure (thousand$)</t>
  </si>
  <si>
    <t>Rating</t>
  </si>
  <si>
    <t>Recovery Rate</t>
  </si>
  <si>
    <t>AAA</t>
  </si>
  <si>
    <t>AA</t>
  </si>
  <si>
    <t>A</t>
  </si>
  <si>
    <r>
      <t>BBB</t>
    </r>
    <r>
      <rPr>
        <sz val="8"/>
        <color theme="1"/>
        <rFont val="Times New Roman"/>
        <family val="1"/>
      </rPr>
      <t> </t>
    </r>
  </si>
  <si>
    <t>Step 1 - Calculate the cumulative default rates for each asset each year</t>
  </si>
  <si>
    <t>Step 2 - Calculate the loss given default for each rating</t>
  </si>
  <si>
    <t>Exposure $000</t>
  </si>
  <si>
    <t xml:space="preserve"> Cumulative Probability of default</t>
  </si>
  <si>
    <t>Loss Given Default</t>
  </si>
  <si>
    <t>Credit EC:</t>
  </si>
  <si>
    <t>Parameters</t>
  </si>
  <si>
    <t>Mean</t>
  </si>
  <si>
    <t>Standard deviation</t>
  </si>
  <si>
    <t>Rho</t>
  </si>
  <si>
    <t>Time</t>
  </si>
  <si>
    <t>Bond price</t>
  </si>
  <si>
    <t>Simulated U (0,1)</t>
  </si>
  <si>
    <t>Liability CFs ($000)</t>
  </si>
  <si>
    <t>Estimated forward rate (calibrated At)</t>
  </si>
  <si>
    <t>Et simulated value</t>
  </si>
  <si>
    <t>Delta T</t>
  </si>
  <si>
    <t>Delta Rt</t>
  </si>
  <si>
    <t>Base Liability Discount Rates</t>
  </si>
  <si>
    <t>Shocked Liability Discount Rates</t>
  </si>
  <si>
    <t>Discounting (Base Liability Discount Rates)</t>
  </si>
  <si>
    <t>Discounting  (Shocked Liability Discount Rates)</t>
  </si>
  <si>
    <t>Base Cashflows</t>
  </si>
  <si>
    <t>Shocked Cashflows</t>
  </si>
  <si>
    <t>PVCF:</t>
  </si>
  <si>
    <t>Interest Rate EC:</t>
  </si>
  <si>
    <t>Data</t>
  </si>
  <si>
    <t>Correlation Matrix</t>
  </si>
  <si>
    <t>Credit</t>
  </si>
  <si>
    <t>Mortality</t>
  </si>
  <si>
    <t>Interest</t>
  </si>
  <si>
    <t>Risk</t>
  </si>
  <si>
    <t>EC</t>
  </si>
  <si>
    <t xml:space="preserve">Credit </t>
  </si>
  <si>
    <t xml:space="preserve">Interest </t>
  </si>
  <si>
    <t>Aggregate EC:</t>
  </si>
  <si>
    <t>Asset</t>
  </si>
  <si>
    <t>Yield</t>
  </si>
  <si>
    <t>Exposure ($ million)</t>
  </si>
  <si>
    <t>Default Probability (1 year)</t>
  </si>
  <si>
    <t>B</t>
  </si>
  <si>
    <t>C</t>
  </si>
  <si>
    <t>Default Scenario</t>
  </si>
  <si>
    <t>Loss (Gross)</t>
  </si>
  <si>
    <t>Loss (Net of Recovery)</t>
  </si>
  <si>
    <t>Prob of Loss</t>
  </si>
  <si>
    <t>Cumulative Prob</t>
  </si>
  <si>
    <t>Expected Loss (Net)</t>
  </si>
  <si>
    <t>None</t>
  </si>
  <si>
    <t>A, B</t>
  </si>
  <si>
    <t>A, C</t>
  </si>
  <si>
    <t>B, C</t>
  </si>
  <si>
    <t>A, B, C</t>
  </si>
  <si>
    <t>Variance</t>
  </si>
  <si>
    <t>(i)</t>
  </si>
  <si>
    <t>Total:</t>
  </si>
  <si>
    <t>(ii)</t>
  </si>
  <si>
    <t>VaR 95: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</si>
</sst>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;\(0\)"/>
    <numFmt numFmtId="166" formatCode="#,##0;\(#,##0\)"/>
    <numFmt numFmtId="167" formatCode="mm/dd/yy;@"/>
    <numFmt numFmtId="168" formatCode="0.00000"/>
    <numFmt numFmtId="169" formatCode="0.0000"/>
    <numFmt numFmtId="170" formatCode="0.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4"/>
      <color theme="9" tint="-0.499984740745262"/>
      <name val="Times New Roman"/>
      <family val="1"/>
    </font>
    <font>
      <b/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FF"/>
      <name val="Times New Roman"/>
      <family val="1"/>
    </font>
    <font>
      <b/>
      <u/>
      <sz val="12"/>
      <color theme="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0"/>
      <color rgb="FF0000FF"/>
      <name val="Times New Roman"/>
      <family val="1"/>
    </font>
    <font>
      <sz val="10"/>
      <color rgb="FF1A1A1A"/>
      <name val="Times New Roman"/>
      <family val="1"/>
    </font>
    <font>
      <sz val="10"/>
      <name val="Times New Roman"/>
      <family val="1"/>
    </font>
    <font>
      <b/>
      <sz val="14"/>
      <color rgb="FF0018A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1A1A1A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9"/>
      <color rgb="FF888888"/>
      <name val="Times New Roman"/>
      <family val="1"/>
    </font>
    <font>
      <sz val="10"/>
      <color rgb="FF888888"/>
      <name val="Times New Roman"/>
      <family val="1"/>
    </font>
    <font>
      <b/>
      <sz val="10"/>
      <name val="Times New Roman"/>
      <family val="1"/>
    </font>
    <font>
      <b/>
      <sz val="12"/>
      <color rgb="FFC00000"/>
      <name val="Times New Roman"/>
      <family val="1"/>
    </font>
    <font>
      <b/>
      <sz val="11"/>
      <name val="Times New Roman"/>
      <family val="1"/>
    </font>
    <font>
      <b/>
      <sz val="14"/>
      <color rgb="FFC0000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u val="singleAccounting"/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46">
    <xf numFmtId="0" fontId="0" fillId="0" borderId="0" xfId="0"/>
    <xf numFmtId="0" fontId="0" fillId="3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9" fontId="6" fillId="0" borderId="0" xfId="0" applyNumberFormat="1" applyFont="1"/>
    <xf numFmtId="10" fontId="6" fillId="0" borderId="0" xfId="0" applyNumberFormat="1" applyFont="1"/>
    <xf numFmtId="0" fontId="7" fillId="0" borderId="0" xfId="0" applyFont="1"/>
    <xf numFmtId="3" fontId="8" fillId="0" borderId="0" xfId="0" applyNumberFormat="1" applyFont="1"/>
    <xf numFmtId="3" fontId="10" fillId="0" borderId="0" xfId="0" applyNumberFormat="1" applyFont="1"/>
    <xf numFmtId="0" fontId="9" fillId="0" borderId="41" xfId="0" applyFont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3" fontId="11" fillId="0" borderId="4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9" fontId="11" fillId="0" borderId="42" xfId="0" applyNumberFormat="1" applyFont="1" applyBorder="1" applyAlignment="1">
      <alignment horizontal="center" vertical="center"/>
    </xf>
    <xf numFmtId="10" fontId="4" fillId="0" borderId="0" xfId="0" applyNumberFormat="1" applyFont="1"/>
    <xf numFmtId="0" fontId="11" fillId="0" borderId="7" xfId="0" applyFont="1" applyBorder="1" applyAlignment="1">
      <alignment horizontal="center" vertical="center"/>
    </xf>
    <xf numFmtId="168" fontId="4" fillId="0" borderId="0" xfId="0" applyNumberFormat="1" applyFont="1"/>
    <xf numFmtId="0" fontId="9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9" fillId="6" borderId="41" xfId="0" applyFont="1" applyFill="1" applyBorder="1" applyAlignment="1">
      <alignment vertical="center"/>
    </xf>
    <xf numFmtId="0" fontId="9" fillId="6" borderId="12" xfId="0" applyFont="1" applyFill="1" applyBorder="1" applyAlignment="1">
      <alignment horizontal="center" vertical="center"/>
    </xf>
    <xf numFmtId="0" fontId="9" fillId="0" borderId="42" xfId="0" applyFont="1" applyBorder="1" applyAlignment="1">
      <alignment vertical="center"/>
    </xf>
    <xf numFmtId="169" fontId="11" fillId="0" borderId="9" xfId="0" applyNumberFormat="1" applyFont="1" applyBorder="1" applyAlignment="1">
      <alignment horizontal="right" vertical="center"/>
    </xf>
    <xf numFmtId="169" fontId="11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169" fontId="11" fillId="0" borderId="41" xfId="0" applyNumberFormat="1" applyFont="1" applyBorder="1" applyAlignment="1">
      <alignment horizontal="right" vertical="center"/>
    </xf>
    <xf numFmtId="0" fontId="9" fillId="9" borderId="41" xfId="0" applyFont="1" applyFill="1" applyBorder="1" applyAlignment="1">
      <alignment horizontal="center" vertical="center" wrapText="1"/>
    </xf>
    <xf numFmtId="0" fontId="9" fillId="9" borderId="43" xfId="0" applyFont="1" applyFill="1" applyBorder="1" applyAlignment="1">
      <alignment horizontal="center" vertical="center" wrapText="1"/>
    </xf>
    <xf numFmtId="3" fontId="11" fillId="0" borderId="42" xfId="0" applyNumberFormat="1" applyFont="1" applyBorder="1" applyAlignment="1">
      <alignment horizontal="right" vertical="center"/>
    </xf>
    <xf numFmtId="10" fontId="11" fillId="0" borderId="10" xfId="0" applyNumberFormat="1" applyFont="1" applyBorder="1" applyAlignment="1">
      <alignment horizontal="right" vertical="center"/>
    </xf>
    <xf numFmtId="4" fontId="15" fillId="0" borderId="41" xfId="0" applyNumberFormat="1" applyFont="1" applyBorder="1" applyAlignment="1">
      <alignment horizontal="center"/>
    </xf>
    <xf numFmtId="3" fontId="16" fillId="10" borderId="41" xfId="0" applyNumberFormat="1" applyFont="1" applyFill="1" applyBorder="1" applyAlignment="1">
      <alignment horizontal="center"/>
    </xf>
    <xf numFmtId="0" fontId="5" fillId="0" borderId="10" xfId="0" applyFont="1" applyBorder="1"/>
    <xf numFmtId="9" fontId="13" fillId="0" borderId="41" xfId="0" applyNumberFormat="1" applyFont="1" applyBorder="1"/>
    <xf numFmtId="10" fontId="13" fillId="0" borderId="41" xfId="0" applyNumberFormat="1" applyFont="1" applyBorder="1"/>
    <xf numFmtId="0" fontId="5" fillId="9" borderId="45" xfId="0" applyFont="1" applyFill="1" applyBorder="1" applyAlignment="1">
      <alignment horizontal="center" wrapText="1"/>
    </xf>
    <xf numFmtId="0" fontId="5" fillId="11" borderId="45" xfId="0" applyFont="1" applyFill="1" applyBorder="1" applyAlignment="1">
      <alignment horizontal="center" wrapText="1"/>
    </xf>
    <xf numFmtId="0" fontId="5" fillId="12" borderId="45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/>
    </xf>
    <xf numFmtId="3" fontId="13" fillId="0" borderId="45" xfId="0" applyNumberFormat="1" applyFont="1" applyBorder="1" applyAlignment="1">
      <alignment horizontal="center"/>
    </xf>
    <xf numFmtId="0" fontId="13" fillId="13" borderId="45" xfId="0" applyFont="1" applyFill="1" applyBorder="1" applyAlignment="1">
      <alignment horizontal="center"/>
    </xf>
    <xf numFmtId="170" fontId="13" fillId="0" borderId="45" xfId="0" applyNumberFormat="1" applyFont="1" applyBorder="1" applyAlignment="1">
      <alignment horizontal="center"/>
    </xf>
    <xf numFmtId="10" fontId="4" fillId="0" borderId="45" xfId="0" applyNumberFormat="1" applyFont="1" applyBorder="1" applyAlignment="1">
      <alignment horizontal="center"/>
    </xf>
    <xf numFmtId="10" fontId="4" fillId="0" borderId="45" xfId="0" applyNumberFormat="1" applyFont="1" applyBorder="1"/>
    <xf numFmtId="1" fontId="4" fillId="0" borderId="45" xfId="0" applyNumberFormat="1" applyFont="1" applyBorder="1"/>
    <xf numFmtId="168" fontId="4" fillId="0" borderId="45" xfId="0" applyNumberFormat="1" applyFont="1" applyBorder="1"/>
    <xf numFmtId="0" fontId="4" fillId="0" borderId="45" xfId="0" applyFont="1" applyBorder="1"/>
    <xf numFmtId="3" fontId="7" fillId="0" borderId="41" xfId="0" applyNumberFormat="1" applyFont="1" applyBorder="1" applyAlignment="1">
      <alignment horizontal="right"/>
    </xf>
    <xf numFmtId="3" fontId="10" fillId="0" borderId="41" xfId="0" applyNumberFormat="1" applyFont="1" applyBorder="1"/>
    <xf numFmtId="3" fontId="7" fillId="14" borderId="41" xfId="0" applyNumberFormat="1" applyFont="1" applyFill="1" applyBorder="1" applyAlignment="1">
      <alignment horizontal="right"/>
    </xf>
    <xf numFmtId="3" fontId="8" fillId="10" borderId="41" xfId="0" applyNumberFormat="1" applyFont="1" applyFill="1" applyBorder="1"/>
    <xf numFmtId="0" fontId="17" fillId="0" borderId="0" xfId="0" applyFont="1"/>
    <xf numFmtId="0" fontId="5" fillId="6" borderId="46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6" borderId="48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3" fontId="4" fillId="0" borderId="0" xfId="0" applyNumberFormat="1" applyFont="1"/>
    <xf numFmtId="0" fontId="5" fillId="0" borderId="45" xfId="0" applyFont="1" applyBorder="1"/>
    <xf numFmtId="2" fontId="4" fillId="0" borderId="49" xfId="0" applyNumberFormat="1" applyFont="1" applyBorder="1"/>
    <xf numFmtId="0" fontId="5" fillId="0" borderId="49" xfId="0" applyFont="1" applyBorder="1"/>
    <xf numFmtId="3" fontId="4" fillId="0" borderId="49" xfId="0" applyNumberFormat="1" applyFont="1" applyBorder="1"/>
    <xf numFmtId="2" fontId="4" fillId="0" borderId="45" xfId="0" applyNumberFormat="1" applyFont="1" applyBorder="1"/>
    <xf numFmtId="0" fontId="18" fillId="10" borderId="45" xfId="0" applyFont="1" applyFill="1" applyBorder="1"/>
    <xf numFmtId="0" fontId="4" fillId="0" borderId="0" xfId="0" applyFont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1" xfId="0" applyFont="1" applyBorder="1" applyAlignment="1">
      <alignment horizontal="center" wrapText="1"/>
    </xf>
    <xf numFmtId="0" fontId="5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9" fontId="4" fillId="0" borderId="45" xfId="0" applyNumberFormat="1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9" fontId="4" fillId="0" borderId="45" xfId="2" applyFont="1" applyBorder="1" applyAlignment="1">
      <alignment horizontal="center"/>
    </xf>
    <xf numFmtId="9" fontId="4" fillId="0" borderId="54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9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9" fontId="4" fillId="0" borderId="56" xfId="2" applyFont="1" applyBorder="1" applyAlignment="1">
      <alignment horizontal="center"/>
    </xf>
    <xf numFmtId="9" fontId="4" fillId="0" borderId="57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169" fontId="4" fillId="0" borderId="45" xfId="0" applyNumberFormat="1" applyFont="1" applyBorder="1" applyAlignment="1">
      <alignment horizontal="center"/>
    </xf>
    <xf numFmtId="2" fontId="4" fillId="0" borderId="54" xfId="0" applyNumberFormat="1" applyFont="1" applyBorder="1" applyAlignment="1">
      <alignment horizontal="center"/>
    </xf>
    <xf numFmtId="169" fontId="4" fillId="0" borderId="56" xfId="0" applyNumberFormat="1" applyFont="1" applyBorder="1" applyAlignment="1">
      <alignment horizontal="center"/>
    </xf>
    <xf numFmtId="2" fontId="4" fillId="0" borderId="57" xfId="0" applyNumberFormat="1" applyFont="1" applyBorder="1" applyAlignment="1">
      <alignment horizontal="center"/>
    </xf>
    <xf numFmtId="16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9" fontId="18" fillId="0" borderId="0" xfId="0" applyNumberFormat="1" applyFont="1" applyAlignment="1">
      <alignment horizontal="center"/>
    </xf>
    <xf numFmtId="0" fontId="18" fillId="0" borderId="45" xfId="4" applyFont="1" applyBorder="1" applyAlignment="1">
      <alignment horizontal="center"/>
    </xf>
    <xf numFmtId="0" fontId="18" fillId="0" borderId="0" xfId="0" applyFont="1" applyAlignment="1">
      <alignment horizontal="right"/>
    </xf>
    <xf numFmtId="2" fontId="18" fillId="10" borderId="45" xfId="0" applyNumberFormat="1" applyFont="1" applyFill="1" applyBorder="1" applyAlignment="1">
      <alignment horizontal="center"/>
    </xf>
    <xf numFmtId="0" fontId="18" fillId="0" borderId="0" xfId="0" applyFont="1"/>
    <xf numFmtId="0" fontId="18" fillId="10" borderId="45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3" fontId="7" fillId="0" borderId="41" xfId="0" applyNumberFormat="1" applyFont="1" applyFill="1" applyBorder="1" applyAlignment="1">
      <alignment horizontal="right"/>
    </xf>
    <xf numFmtId="3" fontId="7" fillId="0" borderId="41" xfId="0" applyNumberFormat="1" applyFont="1" applyFill="1" applyBorder="1"/>
    <xf numFmtId="0" fontId="19" fillId="0" borderId="0" xfId="3" applyNumberFormat="1" applyFont="1" applyFill="1" applyBorder="1" applyAlignment="1" applyProtection="1">
      <alignment horizont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4" fillId="0" borderId="6" xfId="0" applyFont="1" applyBorder="1" applyProtection="1">
      <protection locked="0"/>
    </xf>
    <xf numFmtId="0" fontId="25" fillId="0" borderId="0" xfId="0" applyFont="1" applyProtection="1">
      <protection locked="0"/>
    </xf>
    <xf numFmtId="0" fontId="24" fillId="0" borderId="7" xfId="0" applyFont="1" applyBorder="1" applyProtection="1">
      <protection locked="0"/>
    </xf>
    <xf numFmtId="49" fontId="26" fillId="0" borderId="13" xfId="0" applyNumberFormat="1" applyFont="1" applyBorder="1" applyProtection="1">
      <protection locked="0"/>
    </xf>
    <xf numFmtId="1" fontId="23" fillId="0" borderId="14" xfId="0" applyNumberFormat="1" applyFont="1" applyBorder="1" applyAlignment="1" applyProtection="1">
      <alignment horizontal="right" wrapText="1"/>
      <protection locked="0"/>
    </xf>
    <xf numFmtId="1" fontId="23" fillId="0" borderId="15" xfId="0" applyNumberFormat="1" applyFont="1" applyBorder="1" applyAlignment="1" applyProtection="1">
      <alignment horizontal="right" wrapText="1"/>
      <protection locked="0"/>
    </xf>
    <xf numFmtId="0" fontId="27" fillId="0" borderId="0" xfId="0" applyFont="1"/>
    <xf numFmtId="0" fontId="28" fillId="2" borderId="16" xfId="0" applyFont="1" applyFill="1" applyBorder="1" applyAlignment="1">
      <alignment horizontal="right" wrapText="1"/>
    </xf>
    <xf numFmtId="49" fontId="24" fillId="0" borderId="17" xfId="0" applyNumberFormat="1" applyFont="1" applyBorder="1" applyAlignment="1" applyProtection="1">
      <alignment wrapText="1"/>
      <protection locked="0"/>
    </xf>
    <xf numFmtId="3" fontId="24" fillId="0" borderId="18" xfId="0" applyNumberFormat="1" applyFont="1" applyBorder="1" applyAlignment="1" applyProtection="1">
      <alignment horizontal="right" wrapText="1"/>
      <protection locked="0"/>
    </xf>
    <xf numFmtId="3" fontId="24" fillId="0" borderId="19" xfId="0" applyNumberFormat="1" applyFont="1" applyBorder="1" applyAlignment="1" applyProtection="1">
      <alignment horizontal="right" wrapText="1"/>
      <protection locked="0"/>
    </xf>
    <xf numFmtId="0" fontId="29" fillId="2" borderId="16" xfId="0" applyFont="1" applyFill="1" applyBorder="1" applyAlignment="1">
      <alignment horizontal="right" wrapText="1"/>
    </xf>
    <xf numFmtId="49" fontId="23" fillId="0" borderId="20" xfId="0" applyNumberFormat="1" applyFont="1" applyBorder="1" applyAlignment="1" applyProtection="1">
      <alignment wrapText="1"/>
      <protection locked="0"/>
    </xf>
    <xf numFmtId="3" fontId="23" fillId="0" borderId="21" xfId="0" applyNumberFormat="1" applyFont="1" applyBorder="1" applyAlignment="1" applyProtection="1">
      <alignment horizontal="right" wrapText="1"/>
      <protection locked="0"/>
    </xf>
    <xf numFmtId="3" fontId="23" fillId="0" borderId="22" xfId="0" applyNumberFormat="1" applyFont="1" applyBorder="1" applyAlignment="1" applyProtection="1">
      <alignment horizontal="right" wrapText="1"/>
      <protection locked="0"/>
    </xf>
    <xf numFmtId="0" fontId="30" fillId="0" borderId="0" xfId="0" applyFont="1"/>
    <xf numFmtId="49" fontId="24" fillId="0" borderId="23" xfId="0" applyNumberFormat="1" applyFont="1" applyBorder="1" applyAlignment="1" applyProtection="1">
      <alignment wrapText="1"/>
      <protection locked="0"/>
    </xf>
    <xf numFmtId="3" fontId="24" fillId="0" borderId="14" xfId="0" applyNumberFormat="1" applyFont="1" applyBorder="1" applyAlignment="1" applyProtection="1">
      <alignment horizontal="right" wrapText="1"/>
      <protection locked="0"/>
    </xf>
    <xf numFmtId="1" fontId="24" fillId="0" borderId="15" xfId="0" applyNumberFormat="1" applyFont="1" applyBorder="1" applyAlignment="1" applyProtection="1">
      <alignment horizontal="right" wrapText="1"/>
      <protection locked="0"/>
    </xf>
    <xf numFmtId="1" fontId="24" fillId="0" borderId="18" xfId="0" applyNumberFormat="1" applyFont="1" applyBorder="1" applyAlignment="1" applyProtection="1">
      <alignment horizontal="right" wrapText="1"/>
      <protection locked="0"/>
    </xf>
    <xf numFmtId="1" fontId="24" fillId="0" borderId="19" xfId="0" applyNumberFormat="1" applyFont="1" applyBorder="1" applyAlignment="1" applyProtection="1">
      <alignment horizontal="right" wrapText="1"/>
      <protection locked="0"/>
    </xf>
    <xf numFmtId="3" fontId="24" fillId="0" borderId="15" xfId="0" applyNumberFormat="1" applyFont="1" applyBorder="1" applyAlignment="1" applyProtection="1">
      <alignment horizontal="right" wrapText="1"/>
      <protection locked="0"/>
    </xf>
    <xf numFmtId="3" fontId="23" fillId="0" borderId="14" xfId="0" applyNumberFormat="1" applyFont="1" applyBorder="1" applyAlignment="1" applyProtection="1">
      <alignment horizontal="right" wrapText="1"/>
      <protection locked="0"/>
    </xf>
    <xf numFmtId="3" fontId="23" fillId="0" borderId="15" xfId="0" applyNumberFormat="1" applyFont="1" applyBorder="1" applyAlignment="1" applyProtection="1">
      <alignment horizontal="right" wrapText="1"/>
      <protection locked="0"/>
    </xf>
    <xf numFmtId="49" fontId="23" fillId="0" borderId="24" xfId="0" applyNumberFormat="1" applyFont="1" applyBorder="1" applyAlignment="1" applyProtection="1">
      <alignment wrapText="1"/>
      <protection locked="0"/>
    </xf>
    <xf numFmtId="165" fontId="23" fillId="0" borderId="25" xfId="0" applyNumberFormat="1" applyFont="1" applyBorder="1" applyAlignment="1" applyProtection="1">
      <alignment horizontal="right" wrapText="1"/>
      <protection locked="0"/>
    </xf>
    <xf numFmtId="166" fontId="23" fillId="0" borderId="26" xfId="0" applyNumberFormat="1" applyFont="1" applyBorder="1" applyAlignment="1" applyProtection="1">
      <alignment horizontal="right" wrapText="1"/>
      <protection locked="0"/>
    </xf>
    <xf numFmtId="49" fontId="23" fillId="0" borderId="27" xfId="0" applyNumberFormat="1" applyFont="1" applyBorder="1" applyAlignment="1" applyProtection="1">
      <alignment wrapText="1"/>
      <protection locked="0"/>
    </xf>
    <xf numFmtId="1" fontId="23" fillId="0" borderId="25" xfId="0" applyNumberFormat="1" applyFont="1" applyBorder="1" applyAlignment="1" applyProtection="1">
      <alignment horizontal="right" wrapText="1"/>
      <protection locked="0"/>
    </xf>
    <xf numFmtId="1" fontId="23" fillId="0" borderId="26" xfId="0" applyNumberFormat="1" applyFont="1" applyBorder="1" applyAlignment="1" applyProtection="1">
      <alignment horizontal="right" wrapText="1"/>
      <protection locked="0"/>
    </xf>
    <xf numFmtId="166" fontId="23" fillId="0" borderId="25" xfId="0" applyNumberFormat="1" applyFont="1" applyBorder="1" applyAlignment="1" applyProtection="1">
      <alignment horizontal="right" wrapText="1"/>
      <protection locked="0"/>
    </xf>
    <xf numFmtId="0" fontId="21" fillId="0" borderId="14" xfId="0" applyFont="1" applyBorder="1"/>
    <xf numFmtId="0" fontId="20" fillId="0" borderId="14" xfId="0" applyFont="1" applyBorder="1"/>
    <xf numFmtId="3" fontId="20" fillId="0" borderId="0" xfId="0" applyNumberFormat="1" applyFont="1"/>
    <xf numFmtId="0" fontId="31" fillId="0" borderId="0" xfId="0" applyFont="1" applyFill="1" applyBorder="1"/>
    <xf numFmtId="0" fontId="5" fillId="0" borderId="0" xfId="0" applyFont="1" applyFill="1"/>
    <xf numFmtId="37" fontId="4" fillId="0" borderId="0" xfId="0" applyNumberFormat="1" applyFont="1" applyFill="1" applyBorder="1"/>
    <xf numFmtId="0" fontId="32" fillId="0" borderId="0" xfId="0" applyFont="1" applyFill="1" applyBorder="1"/>
    <xf numFmtId="0" fontId="4" fillId="0" borderId="0" xfId="0" applyFont="1" applyFill="1" applyBorder="1"/>
    <xf numFmtId="37" fontId="4" fillId="0" borderId="0" xfId="1" applyNumberFormat="1" applyFont="1" applyFill="1" applyBorder="1"/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/>
    <xf numFmtId="37" fontId="9" fillId="0" borderId="0" xfId="1" applyNumberFormat="1" applyFont="1" applyFill="1" applyBorder="1"/>
    <xf numFmtId="0" fontId="9" fillId="0" borderId="0" xfId="0" applyFont="1" applyFill="1" applyBorder="1"/>
    <xf numFmtId="0" fontId="11" fillId="0" borderId="0" xfId="0" applyFont="1" applyFill="1" applyBorder="1"/>
    <xf numFmtId="9" fontId="9" fillId="0" borderId="0" xfId="2" applyFont="1" applyFill="1" applyBorder="1"/>
    <xf numFmtId="0" fontId="4" fillId="0" borderId="0" xfId="0" applyFont="1" applyFill="1" applyBorder="1" applyAlignment="1">
      <alignment wrapText="1"/>
    </xf>
    <xf numFmtId="37" fontId="4" fillId="0" borderId="0" xfId="0" applyNumberFormat="1" applyFont="1"/>
    <xf numFmtId="0" fontId="4" fillId="0" borderId="0" xfId="0" applyFont="1" applyFill="1"/>
    <xf numFmtId="0" fontId="31" fillId="0" borderId="0" xfId="0" applyFont="1" applyFill="1" applyBorder="1" applyAlignment="1"/>
    <xf numFmtId="0" fontId="11" fillId="0" borderId="0" xfId="0" applyFont="1" applyFill="1" applyBorder="1" applyAlignment="1">
      <alignment wrapText="1"/>
    </xf>
    <xf numFmtId="9" fontId="15" fillId="0" borderId="0" xfId="2" applyFont="1" applyFill="1" applyBorder="1"/>
    <xf numFmtId="0" fontId="33" fillId="0" borderId="0" xfId="0" applyFont="1"/>
    <xf numFmtId="0" fontId="33" fillId="0" borderId="0" xfId="0" applyFont="1" applyAlignment="1"/>
    <xf numFmtId="37" fontId="4" fillId="0" borderId="0" xfId="1" applyNumberFormat="1" applyFont="1"/>
    <xf numFmtId="37" fontId="5" fillId="0" borderId="0" xfId="0" applyNumberFormat="1" applyFont="1"/>
    <xf numFmtId="37" fontId="5" fillId="0" borderId="0" xfId="1" applyNumberFormat="1" applyFont="1"/>
    <xf numFmtId="0" fontId="34" fillId="0" borderId="0" xfId="0" applyFont="1" applyFill="1"/>
    <xf numFmtId="0" fontId="35" fillId="0" borderId="0" xfId="0" applyFont="1" applyFill="1"/>
    <xf numFmtId="9" fontId="4" fillId="0" borderId="0" xfId="2" applyFont="1"/>
    <xf numFmtId="0" fontId="35" fillId="0" borderId="0" xfId="0" applyFont="1"/>
    <xf numFmtId="0" fontId="34" fillId="0" borderId="0" xfId="0" applyFont="1"/>
    <xf numFmtId="0" fontId="33" fillId="0" borderId="0" xfId="0" applyFont="1" applyFill="1" applyAlignment="1">
      <alignment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3" fillId="0" borderId="0" xfId="0" applyFont="1" applyFill="1"/>
    <xf numFmtId="37" fontId="4" fillId="0" borderId="0" xfId="1" quotePrefix="1" applyNumberFormat="1" applyFont="1"/>
    <xf numFmtId="0" fontId="32" fillId="0" borderId="0" xfId="0" applyFont="1" applyFill="1"/>
    <xf numFmtId="0" fontId="15" fillId="0" borderId="0" xfId="0" applyFont="1" applyFill="1"/>
    <xf numFmtId="164" fontId="4" fillId="0" borderId="0" xfId="1" applyNumberFormat="1" applyFont="1"/>
    <xf numFmtId="0" fontId="15" fillId="0" borderId="0" xfId="0" applyFont="1"/>
    <xf numFmtId="0" fontId="36" fillId="0" borderId="0" xfId="0" applyFont="1"/>
    <xf numFmtId="0" fontId="23" fillId="0" borderId="0" xfId="0" applyFont="1"/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4" fillId="0" borderId="6" xfId="0" applyFont="1" applyBorder="1"/>
    <xf numFmtId="164" fontId="24" fillId="0" borderId="0" xfId="1" applyNumberFormat="1" applyFont="1" applyBorder="1" applyAlignment="1"/>
    <xf numFmtId="164" fontId="24" fillId="0" borderId="7" xfId="1" applyNumberFormat="1" applyFont="1" applyBorder="1" applyAlignment="1"/>
    <xf numFmtId="49" fontId="26" fillId="0" borderId="28" xfId="0" applyNumberFormat="1" applyFont="1" applyBorder="1" applyProtection="1">
      <protection locked="0"/>
    </xf>
    <xf numFmtId="167" fontId="23" fillId="0" borderId="0" xfId="1" quotePrefix="1" applyNumberFormat="1" applyFont="1" applyBorder="1" applyAlignment="1">
      <alignment horizontal="right"/>
    </xf>
    <xf numFmtId="167" fontId="23" fillId="0" borderId="0" xfId="1" applyNumberFormat="1" applyFont="1" applyBorder="1" applyAlignment="1">
      <alignment horizontal="right"/>
    </xf>
    <xf numFmtId="167" fontId="23" fillId="0" borderId="7" xfId="1" quotePrefix="1" applyNumberFormat="1" applyFont="1" applyBorder="1" applyAlignment="1">
      <alignment horizontal="right"/>
    </xf>
    <xf numFmtId="49" fontId="23" fillId="0" borderId="29" xfId="0" applyNumberFormat="1" applyFont="1" applyBorder="1" applyAlignment="1" applyProtection="1">
      <alignment wrapText="1"/>
      <protection locked="0"/>
    </xf>
    <xf numFmtId="0" fontId="24" fillId="0" borderId="30" xfId="0" applyFont="1" applyBorder="1"/>
    <xf numFmtId="0" fontId="24" fillId="0" borderId="31" xfId="0" applyFont="1" applyBorder="1"/>
    <xf numFmtId="0" fontId="21" fillId="0" borderId="30" xfId="0" applyFont="1" applyBorder="1"/>
    <xf numFmtId="164" fontId="24" fillId="0" borderId="0" xfId="1" applyNumberFormat="1" applyFont="1" applyFill="1" applyBorder="1" applyAlignment="1"/>
    <xf numFmtId="164" fontId="37" fillId="0" borderId="0" xfId="1" applyNumberFormat="1" applyFont="1" applyFill="1" applyBorder="1" applyAlignment="1"/>
    <xf numFmtId="164" fontId="37" fillId="0" borderId="7" xfId="1" applyNumberFormat="1" applyFont="1" applyBorder="1" applyAlignment="1"/>
    <xf numFmtId="164" fontId="21" fillId="0" borderId="0" xfId="0" applyNumberFormat="1" applyFont="1"/>
    <xf numFmtId="43" fontId="21" fillId="0" borderId="0" xfId="0" applyNumberFormat="1" applyFont="1"/>
    <xf numFmtId="0" fontId="24" fillId="0" borderId="32" xfId="0" applyFont="1" applyBorder="1"/>
    <xf numFmtId="164" fontId="24" fillId="0" borderId="1" xfId="1" applyNumberFormat="1" applyFont="1" applyBorder="1"/>
    <xf numFmtId="164" fontId="24" fillId="0" borderId="33" xfId="1" applyNumberFormat="1" applyFont="1" applyBorder="1"/>
    <xf numFmtId="0" fontId="21" fillId="0" borderId="34" xfId="0" applyFont="1" applyBorder="1"/>
    <xf numFmtId="0" fontId="23" fillId="0" borderId="8" xfId="0" applyFont="1" applyBorder="1"/>
    <xf numFmtId="164" fontId="23" fillId="0" borderId="2" xfId="1" applyNumberFormat="1" applyFont="1" applyBorder="1"/>
    <xf numFmtId="164" fontId="23" fillId="0" borderId="9" xfId="1" applyNumberFormat="1" applyFont="1" applyBorder="1"/>
    <xf numFmtId="0" fontId="23" fillId="0" borderId="6" xfId="0" applyFont="1" applyBorder="1"/>
    <xf numFmtId="0" fontId="23" fillId="0" borderId="35" xfId="0" applyFont="1" applyBorder="1"/>
    <xf numFmtId="164" fontId="23" fillId="0" borderId="36" xfId="1" applyNumberFormat="1" applyFont="1" applyBorder="1" applyAlignment="1"/>
    <xf numFmtId="164" fontId="23" fillId="0" borderId="37" xfId="1" applyNumberFormat="1" applyFont="1" applyBorder="1" applyAlignment="1"/>
    <xf numFmtId="164" fontId="30" fillId="0" borderId="0" xfId="0" applyNumberFormat="1" applyFont="1"/>
    <xf numFmtId="0" fontId="30" fillId="0" borderId="38" xfId="0" applyFont="1" applyBorder="1"/>
    <xf numFmtId="164" fontId="24" fillId="0" borderId="1" xfId="1" applyNumberFormat="1" applyFont="1" applyBorder="1" applyAlignment="1"/>
    <xf numFmtId="164" fontId="24" fillId="0" borderId="33" xfId="1" applyNumberFormat="1" applyFont="1" applyBorder="1" applyAlignment="1"/>
    <xf numFmtId="0" fontId="24" fillId="0" borderId="39" xfId="0" applyFont="1" applyBorder="1"/>
    <xf numFmtId="164" fontId="24" fillId="0" borderId="2" xfId="1" applyNumberFormat="1" applyFont="1" applyBorder="1" applyAlignment="1"/>
    <xf numFmtId="164" fontId="24" fillId="0" borderId="9" xfId="1" applyNumberFormat="1" applyFont="1" applyBorder="1" applyAlignment="1"/>
    <xf numFmtId="0" fontId="23" fillId="0" borderId="39" xfId="0" applyFont="1" applyBorder="1"/>
    <xf numFmtId="164" fontId="23" fillId="0" borderId="11" xfId="1" applyNumberFormat="1" applyFont="1" applyBorder="1" applyAlignment="1"/>
    <xf numFmtId="164" fontId="23" fillId="0" borderId="12" xfId="1" applyNumberFormat="1" applyFont="1" applyBorder="1" applyAlignment="1"/>
    <xf numFmtId="3" fontId="21" fillId="0" borderId="0" xfId="0" applyNumberFormat="1" applyFont="1"/>
    <xf numFmtId="164" fontId="21" fillId="0" borderId="0" xfId="1" applyNumberFormat="1" applyFont="1" applyBorder="1" applyAlignment="1"/>
    <xf numFmtId="0" fontId="16" fillId="14" borderId="41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14" fillId="8" borderId="0" xfId="4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16" fillId="0" borderId="3" xfId="0" applyFont="1" applyBorder="1" applyAlignment="1" applyProtection="1">
      <alignment horizont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wrapText="1"/>
      <protection locked="0"/>
    </xf>
    <xf numFmtId="0" fontId="23" fillId="0" borderId="10" xfId="0" applyFont="1" applyBorder="1" applyAlignment="1" applyProtection="1">
      <alignment horizontal="center" wrapText="1"/>
      <protection locked="0"/>
    </xf>
    <xf numFmtId="0" fontId="23" fillId="0" borderId="11" xfId="0" applyFont="1" applyBorder="1" applyAlignment="1" applyProtection="1">
      <alignment horizontal="center" wrapText="1"/>
      <protection locked="0"/>
    </xf>
    <xf numFmtId="0" fontId="23" fillId="0" borderId="12" xfId="0" applyFont="1" applyBorder="1" applyAlignment="1" applyProtection="1">
      <alignment horizontal="center" wrapText="1"/>
      <protection locked="0"/>
    </xf>
  </cellXfs>
  <cellStyles count="5">
    <cellStyle name="Comma" xfId="1" builtinId="3"/>
    <cellStyle name="Hyperlink" xfId="3" builtinId="8"/>
    <cellStyle name="Normal" xfId="0" builtinId="0"/>
    <cellStyle name="Normal 6" xfId="4" xr:uid="{FEF78A9B-D039-4BB4-8441-493AD73D45AE}"/>
    <cellStyle name="Percent" xfId="2" builtinId="5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won/Downloads/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D999-B6A1-4A8C-B946-5505D52238EE}">
  <sheetPr>
    <tabColor rgb="FF0000FF"/>
  </sheetPr>
  <dimension ref="A1"/>
  <sheetViews>
    <sheetView tabSelected="1" workbookViewId="0"/>
  </sheetViews>
  <sheetFormatPr defaultColWidth="8.88671875" defaultRowHeight="14.4" x14ac:dyDescent="0.3"/>
  <cols>
    <col min="1" max="16384" width="8.88671875" style="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7899E-1A1B-4942-94C0-0D8B0BF57E06}">
  <sheetPr>
    <tabColor rgb="FFFFC000"/>
  </sheetPr>
  <dimension ref="A1:AZ27"/>
  <sheetViews>
    <sheetView zoomScaleNormal="100" workbookViewId="0"/>
  </sheetViews>
  <sheetFormatPr defaultColWidth="11.44140625" defaultRowHeight="13.2" x14ac:dyDescent="0.25"/>
  <cols>
    <col min="1" max="1" width="61.33203125" style="107" customWidth="1"/>
    <col min="2" max="3" width="12.6640625" style="106" customWidth="1"/>
    <col min="4" max="4" width="12.6640625" style="107" customWidth="1"/>
    <col min="5" max="16384" width="11.44140625" style="107"/>
  </cols>
  <sheetData>
    <row r="1" spans="1:52" ht="13.8" thickBot="1" x14ac:dyDescent="0.3">
      <c r="A1" s="105"/>
    </row>
    <row r="2" spans="1:52" s="108" customFormat="1" ht="18" thickBot="1" x14ac:dyDescent="0.35">
      <c r="A2" s="240" t="s">
        <v>150</v>
      </c>
      <c r="B2" s="241"/>
      <c r="C2" s="241"/>
      <c r="D2" s="242"/>
    </row>
    <row r="3" spans="1:52" s="108" customFormat="1" ht="18" thickBot="1" x14ac:dyDescent="0.35">
      <c r="A3" s="243" t="s">
        <v>80</v>
      </c>
      <c r="B3" s="244"/>
      <c r="C3" s="244"/>
      <c r="D3" s="245"/>
    </row>
    <row r="4" spans="1:52" ht="15.6" x14ac:dyDescent="0.3">
      <c r="A4" s="109"/>
      <c r="B4" s="110"/>
      <c r="C4" s="110"/>
      <c r="D4" s="111"/>
    </row>
    <row r="5" spans="1:52" s="115" customFormat="1" ht="16.2" thickBot="1" x14ac:dyDescent="0.35">
      <c r="A5" s="112" t="s">
        <v>81</v>
      </c>
      <c r="B5" s="113">
        <v>2020</v>
      </c>
      <c r="C5" s="113">
        <v>2019</v>
      </c>
      <c r="D5" s="114">
        <v>2018</v>
      </c>
      <c r="AY5" s="107"/>
      <c r="AZ5" s="116"/>
    </row>
    <row r="6" spans="1:52" ht="16.2" thickBot="1" x14ac:dyDescent="0.35">
      <c r="A6" s="117" t="s">
        <v>82</v>
      </c>
      <c r="B6" s="118">
        <v>692.8648648648649</v>
      </c>
      <c r="C6" s="119">
        <v>701.81081081081084</v>
      </c>
      <c r="D6" s="119">
        <v>675.70270270270271</v>
      </c>
      <c r="AZ6" s="120"/>
    </row>
    <row r="7" spans="1:52" ht="15.6" x14ac:dyDescent="0.3">
      <c r="A7" s="117" t="s">
        <v>83</v>
      </c>
      <c r="B7" s="118">
        <v>295.37837837837839</v>
      </c>
      <c r="C7" s="119">
        <v>272.59459459459458</v>
      </c>
      <c r="D7" s="119">
        <v>289.97297297297297</v>
      </c>
    </row>
    <row r="8" spans="1:52" s="124" customFormat="1" ht="18" customHeight="1" thickBot="1" x14ac:dyDescent="0.35">
      <c r="A8" s="121" t="s">
        <v>84</v>
      </c>
      <c r="B8" s="122">
        <v>397.48648648648651</v>
      </c>
      <c r="C8" s="123">
        <v>429.21621621621625</v>
      </c>
      <c r="D8" s="123">
        <v>385.72972972972974</v>
      </c>
    </row>
    <row r="9" spans="1:52" ht="15.6" x14ac:dyDescent="0.3">
      <c r="A9" s="125" t="s">
        <v>85</v>
      </c>
      <c r="B9" s="126">
        <v>37.378378378378379</v>
      </c>
      <c r="C9" s="127">
        <v>25.837837837837839</v>
      </c>
      <c r="D9" s="127">
        <v>30.648648648648649</v>
      </c>
    </row>
    <row r="10" spans="1:52" s="124" customFormat="1" ht="16.2" thickBot="1" x14ac:dyDescent="0.35">
      <c r="A10" s="121" t="s">
        <v>86</v>
      </c>
      <c r="B10" s="122">
        <v>360.10810810810813</v>
      </c>
      <c r="C10" s="123">
        <v>403.37837837837844</v>
      </c>
      <c r="D10" s="123">
        <v>355.08108108108109</v>
      </c>
    </row>
    <row r="11" spans="1:52" ht="15.6" x14ac:dyDescent="0.3">
      <c r="A11" s="125" t="s">
        <v>87</v>
      </c>
      <c r="B11" s="118">
        <v>317.40540540540542</v>
      </c>
      <c r="C11" s="119">
        <v>345</v>
      </c>
      <c r="D11" s="119">
        <v>335.37837837837839</v>
      </c>
    </row>
    <row r="12" spans="1:52" ht="31.2" x14ac:dyDescent="0.3">
      <c r="A12" s="117" t="s">
        <v>88</v>
      </c>
      <c r="B12" s="118">
        <v>37.864864864864863</v>
      </c>
      <c r="C12" s="119">
        <v>103.83783783783784</v>
      </c>
      <c r="D12" s="119">
        <v>116.18918918918919</v>
      </c>
    </row>
    <row r="13" spans="1:52" ht="15.6" x14ac:dyDescent="0.3">
      <c r="A13" s="117" t="s">
        <v>89</v>
      </c>
      <c r="B13" s="128">
        <v>17.648648648648649</v>
      </c>
      <c r="C13" s="129">
        <v>5.4864864864864868</v>
      </c>
      <c r="D13" s="129">
        <v>6.5405405405405403</v>
      </c>
    </row>
    <row r="14" spans="1:52" ht="15.6" x14ac:dyDescent="0.3">
      <c r="A14" s="117" t="s">
        <v>90</v>
      </c>
      <c r="B14" s="128">
        <v>12.297297297297296</v>
      </c>
      <c r="C14" s="129">
        <v>4.4324324324324325</v>
      </c>
      <c r="D14" s="129">
        <v>16.72972972972973</v>
      </c>
    </row>
    <row r="15" spans="1:52" ht="15.6" x14ac:dyDescent="0.3">
      <c r="A15" s="117" t="s">
        <v>91</v>
      </c>
      <c r="B15" s="118">
        <v>28.45945945945946</v>
      </c>
      <c r="C15" s="129">
        <v>18.081081081081081</v>
      </c>
      <c r="D15" s="129">
        <v>2.9189189189189189</v>
      </c>
    </row>
    <row r="16" spans="1:52" s="124" customFormat="1" ht="16.2" thickBot="1" x14ac:dyDescent="0.35">
      <c r="A16" s="121" t="s">
        <v>92</v>
      </c>
      <c r="B16" s="122">
        <v>413.67567567567568</v>
      </c>
      <c r="C16" s="123">
        <v>476.83783783783787</v>
      </c>
      <c r="D16" s="123">
        <v>477.75675675675677</v>
      </c>
    </row>
    <row r="17" spans="1:4" ht="15.6" x14ac:dyDescent="0.3">
      <c r="A17" s="125" t="s">
        <v>93</v>
      </c>
      <c r="B17" s="126">
        <v>320.91891891891891</v>
      </c>
      <c r="C17" s="130">
        <v>359.27027027027026</v>
      </c>
      <c r="D17" s="130">
        <v>338.16216216216219</v>
      </c>
    </row>
    <row r="18" spans="1:4" ht="15.6" x14ac:dyDescent="0.3">
      <c r="A18" s="117" t="s">
        <v>94</v>
      </c>
      <c r="B18" s="118">
        <v>427.7837837837838</v>
      </c>
      <c r="C18" s="119">
        <v>510.48648648648646</v>
      </c>
      <c r="D18" s="119">
        <v>403.8648648648649</v>
      </c>
    </row>
    <row r="19" spans="1:4" ht="15.6" x14ac:dyDescent="0.3">
      <c r="A19" s="117" t="s">
        <v>95</v>
      </c>
      <c r="B19" s="118">
        <v>33.945945945945944</v>
      </c>
      <c r="C19" s="119">
        <v>156.1081081081081</v>
      </c>
      <c r="D19" s="119">
        <v>3</v>
      </c>
    </row>
    <row r="20" spans="1:4" ht="15.6" x14ac:dyDescent="0.3">
      <c r="A20" s="117" t="s">
        <v>96</v>
      </c>
      <c r="B20" s="128">
        <v>13.081081081081081</v>
      </c>
      <c r="C20" s="129">
        <v>19.189189189189189</v>
      </c>
      <c r="D20" s="129">
        <v>3.5945945945945947</v>
      </c>
    </row>
    <row r="21" spans="1:4" s="124" customFormat="1" ht="16.2" thickBot="1" x14ac:dyDescent="0.35">
      <c r="A21" s="121" t="s">
        <v>97</v>
      </c>
      <c r="B21" s="131">
        <v>795.72972972972968</v>
      </c>
      <c r="C21" s="132">
        <v>1045.0540540540539</v>
      </c>
      <c r="D21" s="132">
        <v>748.62162162162167</v>
      </c>
    </row>
    <row r="22" spans="1:4" s="124" customFormat="1" ht="16.2" thickBot="1" x14ac:dyDescent="0.35">
      <c r="A22" s="133" t="s">
        <v>98</v>
      </c>
      <c r="B22" s="134">
        <v>-21.945945945945937</v>
      </c>
      <c r="C22" s="135">
        <v>-164.8378378378377</v>
      </c>
      <c r="D22" s="135">
        <v>84.216216216216253</v>
      </c>
    </row>
    <row r="23" spans="1:4" s="124" customFormat="1" ht="16.2" thickBot="1" x14ac:dyDescent="0.35">
      <c r="A23" s="136" t="s">
        <v>99</v>
      </c>
      <c r="B23" s="137">
        <v>14.756756756756756</v>
      </c>
      <c r="C23" s="138">
        <v>18.243243243243242</v>
      </c>
      <c r="D23" s="138">
        <v>38.513513513513516</v>
      </c>
    </row>
    <row r="24" spans="1:4" s="124" customFormat="1" ht="16.2" thickBot="1" x14ac:dyDescent="0.35">
      <c r="A24" s="136" t="s">
        <v>100</v>
      </c>
      <c r="B24" s="139">
        <v>-36.702702702702695</v>
      </c>
      <c r="C24" s="135">
        <v>-183.08108108108092</v>
      </c>
      <c r="D24" s="135">
        <v>45.702702702702737</v>
      </c>
    </row>
    <row r="25" spans="1:4" x14ac:dyDescent="0.25">
      <c r="A25" s="140"/>
      <c r="B25" s="141"/>
      <c r="C25" s="141"/>
      <c r="D25" s="140"/>
    </row>
    <row r="27" spans="1:4" x14ac:dyDescent="0.25">
      <c r="B27" s="142" t="s">
        <v>101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B20D-AA02-4B47-8B30-A42D5E45EC64}">
  <sheetPr>
    <tabColor rgb="FFFFC000"/>
  </sheetPr>
  <dimension ref="A1:AFW65"/>
  <sheetViews>
    <sheetView zoomScaleNormal="100" workbookViewId="0"/>
  </sheetViews>
  <sheetFormatPr defaultColWidth="9.33203125" defaultRowHeight="13.2" x14ac:dyDescent="0.25"/>
  <cols>
    <col min="1" max="1" width="77.6640625" style="107" bestFit="1" customWidth="1"/>
    <col min="2" max="2" width="14.44140625" style="224" customWidth="1"/>
    <col min="3" max="3" width="2.44140625" style="224" customWidth="1"/>
    <col min="4" max="4" width="14.44140625" style="224" customWidth="1"/>
    <col min="5" max="16384" width="9.33203125" style="107"/>
  </cols>
  <sheetData>
    <row r="1" spans="1:855" s="124" customFormat="1" ht="16.2" thickBot="1" x14ac:dyDescent="0.35">
      <c r="A1" s="182"/>
    </row>
    <row r="2" spans="1:855" ht="18" thickBot="1" x14ac:dyDescent="0.35">
      <c r="A2" s="240" t="s">
        <v>150</v>
      </c>
      <c r="B2" s="241"/>
      <c r="C2" s="241"/>
      <c r="D2" s="242"/>
    </row>
    <row r="3" spans="1:855" ht="16.2" thickBot="1" x14ac:dyDescent="0.35">
      <c r="A3" s="183" t="s">
        <v>102</v>
      </c>
      <c r="B3" s="184"/>
      <c r="C3" s="184"/>
      <c r="D3" s="185"/>
    </row>
    <row r="4" spans="1:855" ht="15.6" x14ac:dyDescent="0.3">
      <c r="A4" s="186"/>
      <c r="B4" s="187"/>
      <c r="C4" s="187"/>
      <c r="D4" s="188"/>
    </row>
    <row r="5" spans="1:855" ht="15.6" x14ac:dyDescent="0.3">
      <c r="A5" s="189" t="s">
        <v>81</v>
      </c>
      <c r="B5" s="190" t="s">
        <v>151</v>
      </c>
      <c r="C5" s="191"/>
      <c r="D5" s="192" t="s">
        <v>103</v>
      </c>
    </row>
    <row r="6" spans="1:855" s="196" customFormat="1" ht="15.6" x14ac:dyDescent="0.3">
      <c r="A6" s="193" t="s">
        <v>104</v>
      </c>
      <c r="B6" s="194"/>
      <c r="C6" s="194"/>
      <c r="D6" s="195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  <c r="IW6" s="107"/>
      <c r="IX6" s="107"/>
      <c r="IY6" s="107"/>
      <c r="IZ6" s="107"/>
      <c r="JA6" s="107"/>
      <c r="JB6" s="107"/>
      <c r="JC6" s="107"/>
      <c r="JD6" s="107"/>
      <c r="JE6" s="107"/>
      <c r="JF6" s="107"/>
      <c r="JG6" s="107"/>
      <c r="JH6" s="107"/>
      <c r="JI6" s="107"/>
      <c r="JJ6" s="107"/>
      <c r="JK6" s="107"/>
      <c r="JL6" s="107"/>
      <c r="JM6" s="107"/>
      <c r="JN6" s="107"/>
      <c r="JO6" s="107"/>
      <c r="JP6" s="107"/>
      <c r="JQ6" s="107"/>
      <c r="JR6" s="107"/>
      <c r="JS6" s="107"/>
      <c r="JT6" s="107"/>
      <c r="JU6" s="107"/>
      <c r="JV6" s="107"/>
      <c r="JW6" s="107"/>
      <c r="JX6" s="107"/>
      <c r="JY6" s="107"/>
      <c r="JZ6" s="107"/>
      <c r="KA6" s="107"/>
      <c r="KB6" s="107"/>
      <c r="KC6" s="107"/>
      <c r="KD6" s="107"/>
      <c r="KE6" s="107"/>
      <c r="KF6" s="107"/>
      <c r="KG6" s="107"/>
      <c r="KH6" s="107"/>
      <c r="KI6" s="107"/>
      <c r="KJ6" s="107"/>
      <c r="KK6" s="107"/>
      <c r="KL6" s="107"/>
      <c r="KM6" s="107"/>
      <c r="KN6" s="107"/>
      <c r="KO6" s="107"/>
      <c r="KP6" s="107"/>
      <c r="KQ6" s="107"/>
      <c r="KR6" s="107"/>
      <c r="KS6" s="107"/>
      <c r="KT6" s="107"/>
      <c r="KU6" s="107"/>
      <c r="KV6" s="107"/>
      <c r="KW6" s="107"/>
      <c r="KX6" s="107"/>
      <c r="KY6" s="107"/>
      <c r="KZ6" s="107"/>
      <c r="LA6" s="107"/>
      <c r="LB6" s="107"/>
      <c r="LC6" s="107"/>
      <c r="LD6" s="107"/>
      <c r="LE6" s="107"/>
      <c r="LF6" s="107"/>
      <c r="LG6" s="107"/>
      <c r="LH6" s="107"/>
      <c r="LI6" s="107"/>
      <c r="LJ6" s="107"/>
      <c r="LK6" s="107"/>
      <c r="LL6" s="107"/>
      <c r="LM6" s="107"/>
      <c r="LN6" s="107"/>
      <c r="LO6" s="107"/>
      <c r="LP6" s="107"/>
      <c r="LQ6" s="107"/>
      <c r="LR6" s="107"/>
      <c r="LS6" s="107"/>
      <c r="LT6" s="107"/>
      <c r="LU6" s="107"/>
      <c r="LV6" s="107"/>
      <c r="LW6" s="107"/>
      <c r="LX6" s="107"/>
      <c r="LY6" s="107"/>
      <c r="LZ6" s="107"/>
      <c r="MA6" s="107"/>
      <c r="MB6" s="107"/>
      <c r="MC6" s="107"/>
      <c r="MD6" s="107"/>
      <c r="ME6" s="107"/>
      <c r="MF6" s="107"/>
      <c r="MG6" s="107"/>
      <c r="MH6" s="107"/>
      <c r="MI6" s="107"/>
      <c r="MJ6" s="107"/>
      <c r="MK6" s="107"/>
      <c r="ML6" s="107"/>
      <c r="MM6" s="107"/>
      <c r="MN6" s="107"/>
      <c r="MO6" s="107"/>
      <c r="MP6" s="107"/>
      <c r="MQ6" s="107"/>
      <c r="MR6" s="107"/>
      <c r="MS6" s="107"/>
      <c r="MT6" s="107"/>
      <c r="MU6" s="107"/>
      <c r="MV6" s="107"/>
      <c r="MW6" s="107"/>
      <c r="MX6" s="107"/>
      <c r="MY6" s="107"/>
      <c r="MZ6" s="107"/>
      <c r="NA6" s="107"/>
      <c r="NB6" s="107"/>
      <c r="NC6" s="107"/>
      <c r="ND6" s="107"/>
      <c r="NE6" s="107"/>
      <c r="NF6" s="107"/>
      <c r="NG6" s="107"/>
      <c r="NH6" s="107"/>
      <c r="NI6" s="107"/>
      <c r="NJ6" s="107"/>
      <c r="NK6" s="107"/>
      <c r="NL6" s="107"/>
      <c r="NM6" s="107"/>
      <c r="NN6" s="107"/>
      <c r="NO6" s="107"/>
      <c r="NP6" s="107"/>
      <c r="NQ6" s="107"/>
      <c r="NR6" s="107"/>
      <c r="NS6" s="107"/>
      <c r="NT6" s="107"/>
      <c r="NU6" s="107"/>
      <c r="NV6" s="107"/>
      <c r="NW6" s="107"/>
      <c r="NX6" s="107"/>
      <c r="NY6" s="107"/>
      <c r="NZ6" s="107"/>
      <c r="OA6" s="107"/>
      <c r="OB6" s="107"/>
      <c r="OC6" s="107"/>
      <c r="OD6" s="107"/>
      <c r="OE6" s="107"/>
      <c r="OF6" s="107"/>
      <c r="OG6" s="107"/>
      <c r="OH6" s="107"/>
      <c r="OI6" s="107"/>
      <c r="OJ6" s="107"/>
      <c r="OK6" s="107"/>
      <c r="OL6" s="107"/>
      <c r="OM6" s="107"/>
      <c r="ON6" s="107"/>
      <c r="OO6" s="107"/>
      <c r="OP6" s="107"/>
      <c r="OQ6" s="107"/>
      <c r="OR6" s="107"/>
      <c r="OS6" s="107"/>
      <c r="OT6" s="107"/>
      <c r="OU6" s="107"/>
      <c r="OV6" s="107"/>
      <c r="OW6" s="107"/>
      <c r="OX6" s="107"/>
      <c r="OY6" s="107"/>
      <c r="OZ6" s="107"/>
      <c r="PA6" s="107"/>
      <c r="PB6" s="107"/>
      <c r="PC6" s="107"/>
      <c r="PD6" s="107"/>
      <c r="PE6" s="107"/>
      <c r="PF6" s="107"/>
      <c r="PG6" s="107"/>
      <c r="PH6" s="107"/>
      <c r="PI6" s="107"/>
      <c r="PJ6" s="107"/>
      <c r="PK6" s="107"/>
      <c r="PL6" s="107"/>
      <c r="PM6" s="107"/>
      <c r="PN6" s="107"/>
      <c r="PO6" s="107"/>
      <c r="PP6" s="107"/>
      <c r="PQ6" s="107"/>
      <c r="PR6" s="107"/>
      <c r="PS6" s="107"/>
      <c r="PT6" s="107"/>
      <c r="PU6" s="107"/>
      <c r="PV6" s="107"/>
      <c r="PW6" s="107"/>
      <c r="PX6" s="107"/>
      <c r="PY6" s="107"/>
      <c r="PZ6" s="107"/>
      <c r="QA6" s="107"/>
      <c r="QB6" s="107"/>
      <c r="QC6" s="107"/>
      <c r="QD6" s="107"/>
      <c r="QE6" s="107"/>
      <c r="QF6" s="107"/>
      <c r="QG6" s="107"/>
      <c r="QH6" s="107"/>
      <c r="QI6" s="107"/>
      <c r="QJ6" s="107"/>
      <c r="QK6" s="107"/>
      <c r="QL6" s="107"/>
      <c r="QM6" s="107"/>
      <c r="QN6" s="107"/>
      <c r="QO6" s="107"/>
      <c r="QP6" s="107"/>
      <c r="QQ6" s="107"/>
      <c r="QR6" s="107"/>
      <c r="QS6" s="107"/>
      <c r="QT6" s="107"/>
      <c r="QU6" s="107"/>
      <c r="QV6" s="107"/>
      <c r="QW6" s="107"/>
      <c r="QX6" s="107"/>
      <c r="QY6" s="107"/>
      <c r="QZ6" s="107"/>
      <c r="RA6" s="107"/>
      <c r="RB6" s="107"/>
      <c r="RC6" s="107"/>
      <c r="RD6" s="107"/>
      <c r="RE6" s="107"/>
      <c r="RF6" s="107"/>
      <c r="RG6" s="107"/>
      <c r="RH6" s="107"/>
      <c r="RI6" s="107"/>
      <c r="RJ6" s="107"/>
      <c r="RK6" s="107"/>
      <c r="RL6" s="107"/>
      <c r="RM6" s="107"/>
      <c r="RN6" s="107"/>
      <c r="RO6" s="107"/>
      <c r="RP6" s="107"/>
      <c r="RQ6" s="107"/>
      <c r="RR6" s="107"/>
      <c r="RS6" s="107"/>
      <c r="RT6" s="107"/>
      <c r="RU6" s="107"/>
      <c r="RV6" s="107"/>
      <c r="RW6" s="107"/>
      <c r="RX6" s="107"/>
      <c r="RY6" s="107"/>
      <c r="RZ6" s="107"/>
      <c r="SA6" s="107"/>
      <c r="SB6" s="107"/>
      <c r="SC6" s="107"/>
      <c r="SD6" s="107"/>
      <c r="SE6" s="107"/>
      <c r="SF6" s="107"/>
      <c r="SG6" s="107"/>
      <c r="SH6" s="107"/>
      <c r="SI6" s="107"/>
      <c r="SJ6" s="107"/>
      <c r="SK6" s="107"/>
      <c r="SL6" s="107"/>
      <c r="SM6" s="107"/>
      <c r="SN6" s="107"/>
      <c r="SO6" s="107"/>
      <c r="SP6" s="107"/>
      <c r="SQ6" s="107"/>
      <c r="SR6" s="107"/>
      <c r="SS6" s="107"/>
      <c r="ST6" s="107"/>
      <c r="SU6" s="107"/>
      <c r="SV6" s="107"/>
      <c r="SW6" s="107"/>
      <c r="SX6" s="107"/>
      <c r="SY6" s="107"/>
      <c r="SZ6" s="107"/>
      <c r="TA6" s="107"/>
      <c r="TB6" s="107"/>
      <c r="TC6" s="107"/>
      <c r="TD6" s="107"/>
      <c r="TE6" s="107"/>
      <c r="TF6" s="107"/>
      <c r="TG6" s="107"/>
      <c r="TH6" s="107"/>
      <c r="TI6" s="107"/>
      <c r="TJ6" s="107"/>
      <c r="TK6" s="107"/>
      <c r="TL6" s="107"/>
      <c r="TM6" s="107"/>
      <c r="TN6" s="107"/>
      <c r="TO6" s="107"/>
      <c r="TP6" s="107"/>
      <c r="TQ6" s="107"/>
      <c r="TR6" s="107"/>
      <c r="TS6" s="107"/>
      <c r="TT6" s="107"/>
      <c r="TU6" s="107"/>
      <c r="TV6" s="107"/>
      <c r="TW6" s="107"/>
      <c r="TX6" s="107"/>
      <c r="TY6" s="107"/>
      <c r="TZ6" s="107"/>
      <c r="UA6" s="107"/>
      <c r="UB6" s="107"/>
      <c r="UC6" s="107"/>
      <c r="UD6" s="107"/>
      <c r="UE6" s="107"/>
      <c r="UF6" s="107"/>
      <c r="UG6" s="107"/>
      <c r="UH6" s="107"/>
      <c r="UI6" s="107"/>
      <c r="UJ6" s="107"/>
      <c r="UK6" s="107"/>
      <c r="UL6" s="107"/>
      <c r="UM6" s="107"/>
      <c r="UN6" s="107"/>
      <c r="UO6" s="107"/>
      <c r="UP6" s="107"/>
      <c r="UQ6" s="107"/>
      <c r="UR6" s="107"/>
      <c r="US6" s="107"/>
      <c r="UT6" s="107"/>
      <c r="UU6" s="107"/>
      <c r="UV6" s="107"/>
      <c r="UW6" s="107"/>
      <c r="UX6" s="107"/>
      <c r="UY6" s="107"/>
      <c r="UZ6" s="107"/>
      <c r="VA6" s="107"/>
      <c r="VB6" s="107"/>
      <c r="VC6" s="107"/>
      <c r="VD6" s="107"/>
      <c r="VE6" s="107"/>
      <c r="VF6" s="107"/>
      <c r="VG6" s="107"/>
      <c r="VH6" s="107"/>
      <c r="VI6" s="107"/>
      <c r="VJ6" s="107"/>
      <c r="VK6" s="107"/>
      <c r="VL6" s="107"/>
      <c r="VM6" s="107"/>
      <c r="VN6" s="107"/>
      <c r="VO6" s="107"/>
      <c r="VP6" s="107"/>
      <c r="VQ6" s="107"/>
      <c r="VR6" s="107"/>
      <c r="VS6" s="107"/>
      <c r="VT6" s="107"/>
      <c r="VU6" s="107"/>
      <c r="VV6" s="107"/>
      <c r="VW6" s="107"/>
      <c r="VX6" s="107"/>
      <c r="VY6" s="107"/>
      <c r="VZ6" s="107"/>
      <c r="WA6" s="107"/>
      <c r="WB6" s="107"/>
      <c r="WC6" s="107"/>
      <c r="WD6" s="107"/>
      <c r="WE6" s="107"/>
      <c r="WF6" s="107"/>
      <c r="WG6" s="107"/>
      <c r="WH6" s="107"/>
      <c r="WI6" s="107"/>
      <c r="WJ6" s="107"/>
      <c r="WK6" s="107"/>
      <c r="WL6" s="107"/>
      <c r="WM6" s="107"/>
      <c r="WN6" s="107"/>
      <c r="WO6" s="107"/>
      <c r="WP6" s="107"/>
      <c r="WQ6" s="107"/>
      <c r="WR6" s="107"/>
      <c r="WS6" s="107"/>
      <c r="WT6" s="107"/>
      <c r="WU6" s="107"/>
      <c r="WV6" s="107"/>
      <c r="WW6" s="107"/>
      <c r="WX6" s="107"/>
      <c r="WY6" s="107"/>
      <c r="WZ6" s="107"/>
      <c r="XA6" s="107"/>
      <c r="XB6" s="107"/>
      <c r="XC6" s="107"/>
      <c r="XD6" s="107"/>
      <c r="XE6" s="107"/>
      <c r="XF6" s="107"/>
      <c r="XG6" s="107"/>
      <c r="XH6" s="107"/>
      <c r="XI6" s="107"/>
      <c r="XJ6" s="107"/>
      <c r="XK6" s="107"/>
      <c r="XL6" s="107"/>
      <c r="XM6" s="107"/>
      <c r="XN6" s="107"/>
      <c r="XO6" s="107"/>
      <c r="XP6" s="107"/>
      <c r="XQ6" s="107"/>
      <c r="XR6" s="107"/>
      <c r="XS6" s="107"/>
      <c r="XT6" s="107"/>
      <c r="XU6" s="107"/>
      <c r="XV6" s="107"/>
      <c r="XW6" s="107"/>
      <c r="XX6" s="107"/>
      <c r="XY6" s="107"/>
      <c r="XZ6" s="107"/>
      <c r="YA6" s="107"/>
      <c r="YB6" s="107"/>
      <c r="YC6" s="107"/>
      <c r="YD6" s="107"/>
      <c r="YE6" s="107"/>
      <c r="YF6" s="107"/>
      <c r="YG6" s="107"/>
      <c r="YH6" s="107"/>
      <c r="YI6" s="107"/>
      <c r="YJ6" s="107"/>
      <c r="YK6" s="107"/>
      <c r="YL6" s="107"/>
      <c r="YM6" s="107"/>
      <c r="YN6" s="107"/>
      <c r="YO6" s="107"/>
      <c r="YP6" s="107"/>
      <c r="YQ6" s="107"/>
      <c r="YR6" s="107"/>
      <c r="YS6" s="107"/>
      <c r="YT6" s="107"/>
      <c r="YU6" s="107"/>
      <c r="YV6" s="107"/>
      <c r="YW6" s="107"/>
      <c r="YX6" s="107"/>
      <c r="YY6" s="107"/>
      <c r="YZ6" s="107"/>
      <c r="ZA6" s="107"/>
      <c r="ZB6" s="107"/>
      <c r="ZC6" s="107"/>
      <c r="ZD6" s="107"/>
      <c r="ZE6" s="107"/>
      <c r="ZF6" s="107"/>
      <c r="ZG6" s="107"/>
      <c r="ZH6" s="107"/>
      <c r="ZI6" s="107"/>
      <c r="ZJ6" s="107"/>
      <c r="ZK6" s="107"/>
      <c r="ZL6" s="107"/>
      <c r="ZM6" s="107"/>
      <c r="ZN6" s="107"/>
      <c r="ZO6" s="107"/>
      <c r="ZP6" s="107"/>
      <c r="ZQ6" s="107"/>
      <c r="ZR6" s="107"/>
      <c r="ZS6" s="107"/>
      <c r="ZT6" s="107"/>
      <c r="ZU6" s="107"/>
      <c r="ZV6" s="107"/>
      <c r="ZW6" s="107"/>
      <c r="ZX6" s="107"/>
      <c r="ZY6" s="107"/>
      <c r="ZZ6" s="107"/>
      <c r="AAA6" s="107"/>
      <c r="AAB6" s="107"/>
      <c r="AAC6" s="107"/>
      <c r="AAD6" s="107"/>
      <c r="AAE6" s="107"/>
      <c r="AAF6" s="107"/>
      <c r="AAG6" s="107"/>
      <c r="AAH6" s="107"/>
      <c r="AAI6" s="107"/>
      <c r="AAJ6" s="107"/>
      <c r="AAK6" s="107"/>
      <c r="AAL6" s="107"/>
      <c r="AAM6" s="107"/>
      <c r="AAN6" s="107"/>
      <c r="AAO6" s="107"/>
      <c r="AAP6" s="107"/>
      <c r="AAQ6" s="107"/>
      <c r="AAR6" s="107"/>
      <c r="AAS6" s="107"/>
      <c r="AAT6" s="107"/>
      <c r="AAU6" s="107"/>
      <c r="AAV6" s="107"/>
      <c r="AAW6" s="107"/>
      <c r="AAX6" s="107"/>
      <c r="AAY6" s="107"/>
      <c r="AAZ6" s="107"/>
      <c r="ABA6" s="107"/>
      <c r="ABB6" s="107"/>
      <c r="ABC6" s="107"/>
      <c r="ABD6" s="107"/>
      <c r="ABE6" s="107"/>
      <c r="ABF6" s="107"/>
      <c r="ABG6" s="107"/>
      <c r="ABH6" s="107"/>
      <c r="ABI6" s="107"/>
      <c r="ABJ6" s="107"/>
      <c r="ABK6" s="107"/>
      <c r="ABL6" s="107"/>
      <c r="ABM6" s="107"/>
      <c r="ABN6" s="107"/>
      <c r="ABO6" s="107"/>
      <c r="ABP6" s="107"/>
      <c r="ABQ6" s="107"/>
      <c r="ABR6" s="107"/>
      <c r="ABS6" s="107"/>
      <c r="ABT6" s="107"/>
      <c r="ABU6" s="107"/>
      <c r="ABV6" s="107"/>
      <c r="ABW6" s="107"/>
      <c r="ABX6" s="107"/>
      <c r="ABY6" s="107"/>
      <c r="ABZ6" s="107"/>
      <c r="ACA6" s="107"/>
      <c r="ACB6" s="107"/>
      <c r="ACC6" s="107"/>
      <c r="ACD6" s="107"/>
      <c r="ACE6" s="107"/>
      <c r="ACF6" s="107"/>
      <c r="ACG6" s="107"/>
      <c r="ACH6" s="107"/>
      <c r="ACI6" s="107"/>
      <c r="ACJ6" s="107"/>
      <c r="ACK6" s="107"/>
      <c r="ACL6" s="107"/>
      <c r="ACM6" s="107"/>
      <c r="ACN6" s="107"/>
      <c r="ACO6" s="107"/>
      <c r="ACP6" s="107"/>
      <c r="ACQ6" s="107"/>
      <c r="ACR6" s="107"/>
      <c r="ACS6" s="107"/>
      <c r="ACT6" s="107"/>
      <c r="ACU6" s="107"/>
      <c r="ACV6" s="107"/>
      <c r="ACW6" s="107"/>
      <c r="ACX6" s="107"/>
      <c r="ACY6" s="107"/>
      <c r="ACZ6" s="107"/>
      <c r="ADA6" s="107"/>
      <c r="ADB6" s="107"/>
      <c r="ADC6" s="107"/>
      <c r="ADD6" s="107"/>
      <c r="ADE6" s="107"/>
      <c r="ADF6" s="107"/>
      <c r="ADG6" s="107"/>
      <c r="ADH6" s="107"/>
      <c r="ADI6" s="107"/>
      <c r="ADJ6" s="107"/>
      <c r="ADK6" s="107"/>
      <c r="ADL6" s="107"/>
      <c r="ADM6" s="107"/>
      <c r="ADN6" s="107"/>
      <c r="ADO6" s="107"/>
      <c r="ADP6" s="107"/>
      <c r="ADQ6" s="107"/>
      <c r="ADR6" s="107"/>
      <c r="ADS6" s="107"/>
      <c r="ADT6" s="107"/>
      <c r="ADU6" s="107"/>
      <c r="ADV6" s="107"/>
      <c r="ADW6" s="107"/>
      <c r="ADX6" s="107"/>
      <c r="ADY6" s="107"/>
      <c r="ADZ6" s="107"/>
      <c r="AEA6" s="107"/>
      <c r="AEB6" s="107"/>
      <c r="AEC6" s="107"/>
      <c r="AED6" s="107"/>
      <c r="AEE6" s="107"/>
      <c r="AEF6" s="107"/>
      <c r="AEG6" s="107"/>
      <c r="AEH6" s="107"/>
      <c r="AEI6" s="107"/>
      <c r="AEJ6" s="107"/>
      <c r="AEK6" s="107"/>
      <c r="AEL6" s="107"/>
      <c r="AEM6" s="107"/>
      <c r="AEN6" s="107"/>
      <c r="AEO6" s="107"/>
      <c r="AEP6" s="107"/>
      <c r="AEQ6" s="107"/>
      <c r="AER6" s="107"/>
      <c r="AES6" s="107"/>
      <c r="AET6" s="107"/>
      <c r="AEU6" s="107"/>
      <c r="AEV6" s="107"/>
      <c r="AEW6" s="107"/>
      <c r="AEX6" s="107"/>
      <c r="AEY6" s="107"/>
      <c r="AEZ6" s="107"/>
      <c r="AFA6" s="107"/>
      <c r="AFB6" s="107"/>
      <c r="AFC6" s="107"/>
      <c r="AFD6" s="107"/>
      <c r="AFE6" s="107"/>
      <c r="AFF6" s="107"/>
      <c r="AFG6" s="107"/>
      <c r="AFH6" s="107"/>
      <c r="AFI6" s="107"/>
      <c r="AFJ6" s="107"/>
      <c r="AFK6" s="107"/>
      <c r="AFL6" s="107"/>
      <c r="AFM6" s="107"/>
      <c r="AFN6" s="107"/>
      <c r="AFO6" s="107"/>
      <c r="AFP6" s="107"/>
      <c r="AFQ6" s="107"/>
      <c r="AFR6" s="107"/>
      <c r="AFS6" s="107"/>
      <c r="AFT6" s="107"/>
      <c r="AFU6" s="107"/>
      <c r="AFV6" s="107"/>
      <c r="AFW6" s="107"/>
    </row>
    <row r="7" spans="1:855" ht="15.6" x14ac:dyDescent="0.3">
      <c r="A7" s="186" t="s">
        <v>105</v>
      </c>
      <c r="B7" s="197">
        <v>4901.72972972973</v>
      </c>
      <c r="C7" s="187"/>
      <c r="D7" s="188">
        <v>2620</v>
      </c>
    </row>
    <row r="8" spans="1:855" ht="15.6" x14ac:dyDescent="0.3">
      <c r="A8" s="186" t="s">
        <v>106</v>
      </c>
      <c r="B8" s="197">
        <v>313.67567567567568</v>
      </c>
      <c r="C8" s="187"/>
      <c r="D8" s="188">
        <v>347.08108108108109</v>
      </c>
    </row>
    <row r="9" spans="1:855" ht="15.6" x14ac:dyDescent="0.3">
      <c r="A9" s="186" t="s">
        <v>107</v>
      </c>
      <c r="B9" s="197">
        <v>440.18918918918916</v>
      </c>
      <c r="C9" s="187"/>
      <c r="D9" s="188">
        <v>606.91891891891896</v>
      </c>
    </row>
    <row r="10" spans="1:855" ht="15.6" x14ac:dyDescent="0.3">
      <c r="A10" s="186" t="s">
        <v>108</v>
      </c>
      <c r="B10" s="197">
        <v>542.72972972972968</v>
      </c>
      <c r="C10" s="187"/>
      <c r="D10" s="188">
        <v>906.94594594594594</v>
      </c>
    </row>
    <row r="11" spans="1:855" ht="15.6" x14ac:dyDescent="0.3">
      <c r="A11" s="186" t="s">
        <v>109</v>
      </c>
      <c r="B11" s="197"/>
      <c r="C11" s="187"/>
      <c r="D11" s="188"/>
    </row>
    <row r="12" spans="1:855" ht="15.6" x14ac:dyDescent="0.3">
      <c r="A12" s="186" t="s">
        <v>110</v>
      </c>
      <c r="B12" s="197">
        <v>4622.8108108108108</v>
      </c>
      <c r="C12" s="187"/>
      <c r="D12" s="188">
        <v>5298.2432432432433</v>
      </c>
    </row>
    <row r="13" spans="1:855" ht="15.6" x14ac:dyDescent="0.3">
      <c r="A13" s="186" t="s">
        <v>111</v>
      </c>
      <c r="B13" s="197">
        <v>13112.162162162162</v>
      </c>
      <c r="C13" s="187"/>
      <c r="D13" s="188">
        <v>13934.972972972973</v>
      </c>
    </row>
    <row r="14" spans="1:855" ht="17.399999999999999" x14ac:dyDescent="0.45">
      <c r="A14" s="186" t="s">
        <v>112</v>
      </c>
      <c r="B14" s="198">
        <v>2367.2162162162163</v>
      </c>
      <c r="C14" s="187"/>
      <c r="D14" s="199">
        <v>2952.7837837837837</v>
      </c>
    </row>
    <row r="15" spans="1:855" ht="15.6" x14ac:dyDescent="0.3">
      <c r="A15" s="186" t="s">
        <v>113</v>
      </c>
      <c r="B15" s="197">
        <v>20102.18918918919</v>
      </c>
      <c r="C15" s="187"/>
      <c r="D15" s="188">
        <v>22186</v>
      </c>
    </row>
    <row r="16" spans="1:855" ht="15.6" x14ac:dyDescent="0.3">
      <c r="A16" s="186" t="s">
        <v>114</v>
      </c>
      <c r="B16" s="197">
        <v>1519.6756756756756</v>
      </c>
      <c r="C16" s="187"/>
      <c r="D16" s="188">
        <v>1988.7297297297298</v>
      </c>
    </row>
    <row r="17" spans="1:855" ht="15.6" x14ac:dyDescent="0.3">
      <c r="A17" s="186" t="s">
        <v>115</v>
      </c>
      <c r="B17" s="197">
        <v>27.756756756756758</v>
      </c>
      <c r="C17" s="187"/>
      <c r="D17" s="188">
        <v>27.378378378378379</v>
      </c>
      <c r="G17" s="200"/>
    </row>
    <row r="18" spans="1:855" ht="15.6" x14ac:dyDescent="0.3">
      <c r="A18" s="186" t="s">
        <v>116</v>
      </c>
      <c r="B18" s="197">
        <v>11051.594594594595</v>
      </c>
      <c r="C18" s="187"/>
      <c r="D18" s="188">
        <v>11560.783783783783</v>
      </c>
      <c r="F18" s="200"/>
    </row>
    <row r="19" spans="1:855" ht="15.6" x14ac:dyDescent="0.3">
      <c r="A19" s="186" t="s">
        <v>117</v>
      </c>
      <c r="B19" s="197">
        <v>86.648648648648646</v>
      </c>
      <c r="C19" s="187"/>
      <c r="D19" s="188">
        <v>0</v>
      </c>
      <c r="F19" s="200"/>
    </row>
    <row r="20" spans="1:855" ht="15.6" x14ac:dyDescent="0.3">
      <c r="A20" s="186" t="s">
        <v>118</v>
      </c>
      <c r="B20" s="197">
        <v>75.78378378378379</v>
      </c>
      <c r="C20" s="187"/>
      <c r="D20" s="188">
        <v>76.918918918918919</v>
      </c>
    </row>
    <row r="21" spans="1:855" ht="15.6" x14ac:dyDescent="0.3">
      <c r="A21" s="186" t="s">
        <v>119</v>
      </c>
      <c r="B21" s="197">
        <v>242.75675675675674</v>
      </c>
      <c r="C21" s="187"/>
      <c r="D21" s="188">
        <v>272.37837837837839</v>
      </c>
    </row>
    <row r="22" spans="1:855" ht="15.6" x14ac:dyDescent="0.3">
      <c r="A22" s="186" t="s">
        <v>120</v>
      </c>
      <c r="B22" s="197">
        <v>3406.6216216216217</v>
      </c>
      <c r="C22" s="187"/>
      <c r="D22" s="188">
        <v>3192.8918918918921</v>
      </c>
    </row>
    <row r="23" spans="1:855" ht="15.6" x14ac:dyDescent="0.3">
      <c r="A23" s="186" t="s">
        <v>121</v>
      </c>
      <c r="B23" s="197">
        <v>42.135135135135137</v>
      </c>
      <c r="C23" s="187"/>
      <c r="D23" s="188">
        <v>34.729729729729726</v>
      </c>
      <c r="E23" s="201"/>
    </row>
    <row r="24" spans="1:855" s="205" customFormat="1" ht="16.2" thickBot="1" x14ac:dyDescent="0.35">
      <c r="A24" s="202" t="s">
        <v>122</v>
      </c>
      <c r="B24" s="203">
        <v>234.21621621621622</v>
      </c>
      <c r="C24" s="187"/>
      <c r="D24" s="204">
        <v>209.78378378378378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  <c r="IR24" s="107"/>
      <c r="IS24" s="107"/>
      <c r="IT24" s="107"/>
      <c r="IU24" s="107"/>
      <c r="IV24" s="107"/>
      <c r="IW24" s="107"/>
      <c r="IX24" s="107"/>
      <c r="IY24" s="107"/>
      <c r="IZ24" s="107"/>
      <c r="JA24" s="107"/>
      <c r="JB24" s="107"/>
      <c r="JC24" s="107"/>
      <c r="JD24" s="107"/>
      <c r="JE24" s="107"/>
      <c r="JF24" s="107"/>
      <c r="JG24" s="107"/>
      <c r="JH24" s="107"/>
      <c r="JI24" s="107"/>
      <c r="JJ24" s="107"/>
      <c r="JK24" s="107"/>
      <c r="JL24" s="107"/>
      <c r="JM24" s="107"/>
      <c r="JN24" s="107"/>
      <c r="JO24" s="107"/>
      <c r="JP24" s="107"/>
      <c r="JQ24" s="107"/>
      <c r="JR24" s="107"/>
      <c r="JS24" s="107"/>
      <c r="JT24" s="107"/>
      <c r="JU24" s="107"/>
      <c r="JV24" s="107"/>
      <c r="JW24" s="107"/>
      <c r="JX24" s="107"/>
      <c r="JY24" s="107"/>
      <c r="JZ24" s="107"/>
      <c r="KA24" s="107"/>
      <c r="KB24" s="107"/>
      <c r="KC24" s="107"/>
      <c r="KD24" s="107"/>
      <c r="KE24" s="107"/>
      <c r="KF24" s="107"/>
      <c r="KG24" s="107"/>
      <c r="KH24" s="107"/>
      <c r="KI24" s="107"/>
      <c r="KJ24" s="107"/>
      <c r="KK24" s="107"/>
      <c r="KL24" s="107"/>
      <c r="KM24" s="107"/>
      <c r="KN24" s="107"/>
      <c r="KO24" s="107"/>
      <c r="KP24" s="107"/>
      <c r="KQ24" s="107"/>
      <c r="KR24" s="107"/>
      <c r="KS24" s="107"/>
      <c r="KT24" s="107"/>
      <c r="KU24" s="107"/>
      <c r="KV24" s="107"/>
      <c r="KW24" s="107"/>
      <c r="KX24" s="107"/>
      <c r="KY24" s="107"/>
      <c r="KZ24" s="107"/>
      <c r="LA24" s="107"/>
      <c r="LB24" s="107"/>
      <c r="LC24" s="107"/>
      <c r="LD24" s="107"/>
      <c r="LE24" s="107"/>
      <c r="LF24" s="107"/>
      <c r="LG24" s="107"/>
      <c r="LH24" s="107"/>
      <c r="LI24" s="107"/>
      <c r="LJ24" s="107"/>
      <c r="LK24" s="107"/>
      <c r="LL24" s="107"/>
      <c r="LM24" s="107"/>
      <c r="LN24" s="107"/>
      <c r="LO24" s="107"/>
      <c r="LP24" s="107"/>
      <c r="LQ24" s="107"/>
      <c r="LR24" s="107"/>
      <c r="LS24" s="107"/>
      <c r="LT24" s="107"/>
      <c r="LU24" s="107"/>
      <c r="LV24" s="107"/>
      <c r="LW24" s="107"/>
      <c r="LX24" s="107"/>
      <c r="LY24" s="107"/>
      <c r="LZ24" s="107"/>
      <c r="MA24" s="107"/>
      <c r="MB24" s="107"/>
      <c r="MC24" s="107"/>
      <c r="MD24" s="107"/>
      <c r="ME24" s="107"/>
      <c r="MF24" s="107"/>
      <c r="MG24" s="107"/>
      <c r="MH24" s="107"/>
      <c r="MI24" s="107"/>
      <c r="MJ24" s="107"/>
      <c r="MK24" s="107"/>
      <c r="ML24" s="107"/>
      <c r="MM24" s="107"/>
      <c r="MN24" s="107"/>
      <c r="MO24" s="107"/>
      <c r="MP24" s="107"/>
      <c r="MQ24" s="107"/>
      <c r="MR24" s="107"/>
      <c r="MS24" s="107"/>
      <c r="MT24" s="107"/>
      <c r="MU24" s="107"/>
      <c r="MV24" s="107"/>
      <c r="MW24" s="107"/>
      <c r="MX24" s="107"/>
      <c r="MY24" s="107"/>
      <c r="MZ24" s="107"/>
      <c r="NA24" s="107"/>
      <c r="NB24" s="107"/>
      <c r="NC24" s="107"/>
      <c r="ND24" s="107"/>
      <c r="NE24" s="107"/>
      <c r="NF24" s="107"/>
      <c r="NG24" s="107"/>
      <c r="NH24" s="107"/>
      <c r="NI24" s="107"/>
      <c r="NJ24" s="107"/>
      <c r="NK24" s="107"/>
      <c r="NL24" s="107"/>
      <c r="NM24" s="107"/>
      <c r="NN24" s="107"/>
      <c r="NO24" s="107"/>
      <c r="NP24" s="107"/>
      <c r="NQ24" s="107"/>
      <c r="NR24" s="107"/>
      <c r="NS24" s="107"/>
      <c r="NT24" s="107"/>
      <c r="NU24" s="107"/>
      <c r="NV24" s="107"/>
      <c r="NW24" s="107"/>
      <c r="NX24" s="107"/>
      <c r="NY24" s="107"/>
      <c r="NZ24" s="107"/>
      <c r="OA24" s="107"/>
      <c r="OB24" s="107"/>
      <c r="OC24" s="107"/>
      <c r="OD24" s="107"/>
      <c r="OE24" s="107"/>
      <c r="OF24" s="107"/>
      <c r="OG24" s="107"/>
      <c r="OH24" s="107"/>
      <c r="OI24" s="107"/>
      <c r="OJ24" s="107"/>
      <c r="OK24" s="107"/>
      <c r="OL24" s="107"/>
      <c r="OM24" s="107"/>
      <c r="ON24" s="107"/>
      <c r="OO24" s="107"/>
      <c r="OP24" s="107"/>
      <c r="OQ24" s="107"/>
      <c r="OR24" s="107"/>
      <c r="OS24" s="107"/>
      <c r="OT24" s="107"/>
      <c r="OU24" s="107"/>
      <c r="OV24" s="107"/>
      <c r="OW24" s="107"/>
      <c r="OX24" s="107"/>
      <c r="OY24" s="107"/>
      <c r="OZ24" s="107"/>
      <c r="PA24" s="107"/>
      <c r="PB24" s="107"/>
      <c r="PC24" s="107"/>
      <c r="PD24" s="107"/>
      <c r="PE24" s="107"/>
      <c r="PF24" s="107"/>
      <c r="PG24" s="107"/>
      <c r="PH24" s="107"/>
      <c r="PI24" s="107"/>
      <c r="PJ24" s="107"/>
      <c r="PK24" s="107"/>
      <c r="PL24" s="107"/>
      <c r="PM24" s="107"/>
      <c r="PN24" s="107"/>
      <c r="PO24" s="107"/>
      <c r="PP24" s="107"/>
      <c r="PQ24" s="107"/>
      <c r="PR24" s="107"/>
      <c r="PS24" s="107"/>
      <c r="PT24" s="107"/>
      <c r="PU24" s="107"/>
      <c r="PV24" s="107"/>
      <c r="PW24" s="107"/>
      <c r="PX24" s="107"/>
      <c r="PY24" s="107"/>
      <c r="PZ24" s="107"/>
      <c r="QA24" s="107"/>
      <c r="QB24" s="107"/>
      <c r="QC24" s="107"/>
      <c r="QD24" s="107"/>
      <c r="QE24" s="107"/>
      <c r="QF24" s="107"/>
      <c r="QG24" s="107"/>
      <c r="QH24" s="107"/>
      <c r="QI24" s="107"/>
      <c r="QJ24" s="107"/>
      <c r="QK24" s="107"/>
      <c r="QL24" s="107"/>
      <c r="QM24" s="107"/>
      <c r="QN24" s="107"/>
      <c r="QO24" s="107"/>
      <c r="QP24" s="107"/>
      <c r="QQ24" s="107"/>
      <c r="QR24" s="107"/>
      <c r="QS24" s="107"/>
      <c r="QT24" s="107"/>
      <c r="QU24" s="107"/>
      <c r="QV24" s="107"/>
      <c r="QW24" s="107"/>
      <c r="QX24" s="107"/>
      <c r="QY24" s="107"/>
      <c r="QZ24" s="107"/>
      <c r="RA24" s="107"/>
      <c r="RB24" s="107"/>
      <c r="RC24" s="107"/>
      <c r="RD24" s="107"/>
      <c r="RE24" s="107"/>
      <c r="RF24" s="107"/>
      <c r="RG24" s="107"/>
      <c r="RH24" s="107"/>
      <c r="RI24" s="107"/>
      <c r="RJ24" s="107"/>
      <c r="RK24" s="107"/>
      <c r="RL24" s="107"/>
      <c r="RM24" s="107"/>
      <c r="RN24" s="107"/>
      <c r="RO24" s="107"/>
      <c r="RP24" s="107"/>
      <c r="RQ24" s="107"/>
      <c r="RR24" s="107"/>
      <c r="RS24" s="107"/>
      <c r="RT24" s="107"/>
      <c r="RU24" s="107"/>
      <c r="RV24" s="107"/>
      <c r="RW24" s="107"/>
      <c r="RX24" s="107"/>
      <c r="RY24" s="107"/>
      <c r="RZ24" s="107"/>
      <c r="SA24" s="107"/>
      <c r="SB24" s="107"/>
      <c r="SC24" s="107"/>
      <c r="SD24" s="107"/>
      <c r="SE24" s="107"/>
      <c r="SF24" s="107"/>
      <c r="SG24" s="107"/>
      <c r="SH24" s="107"/>
      <c r="SI24" s="107"/>
      <c r="SJ24" s="107"/>
      <c r="SK24" s="107"/>
      <c r="SL24" s="107"/>
      <c r="SM24" s="107"/>
      <c r="SN24" s="107"/>
      <c r="SO24" s="107"/>
      <c r="SP24" s="107"/>
      <c r="SQ24" s="107"/>
      <c r="SR24" s="107"/>
      <c r="SS24" s="107"/>
      <c r="ST24" s="107"/>
      <c r="SU24" s="107"/>
      <c r="SV24" s="107"/>
      <c r="SW24" s="107"/>
      <c r="SX24" s="107"/>
      <c r="SY24" s="107"/>
      <c r="SZ24" s="107"/>
      <c r="TA24" s="107"/>
      <c r="TB24" s="107"/>
      <c r="TC24" s="107"/>
      <c r="TD24" s="107"/>
      <c r="TE24" s="107"/>
      <c r="TF24" s="107"/>
      <c r="TG24" s="107"/>
      <c r="TH24" s="107"/>
      <c r="TI24" s="107"/>
      <c r="TJ24" s="107"/>
      <c r="TK24" s="107"/>
      <c r="TL24" s="107"/>
      <c r="TM24" s="107"/>
      <c r="TN24" s="107"/>
      <c r="TO24" s="107"/>
      <c r="TP24" s="107"/>
      <c r="TQ24" s="107"/>
      <c r="TR24" s="107"/>
      <c r="TS24" s="107"/>
      <c r="TT24" s="107"/>
      <c r="TU24" s="107"/>
      <c r="TV24" s="107"/>
      <c r="TW24" s="107"/>
      <c r="TX24" s="107"/>
      <c r="TY24" s="107"/>
      <c r="TZ24" s="107"/>
      <c r="UA24" s="107"/>
      <c r="UB24" s="107"/>
      <c r="UC24" s="107"/>
      <c r="UD24" s="107"/>
      <c r="UE24" s="107"/>
      <c r="UF24" s="107"/>
      <c r="UG24" s="107"/>
      <c r="UH24" s="107"/>
      <c r="UI24" s="107"/>
      <c r="UJ24" s="107"/>
      <c r="UK24" s="107"/>
      <c r="UL24" s="107"/>
      <c r="UM24" s="107"/>
      <c r="UN24" s="107"/>
      <c r="UO24" s="107"/>
      <c r="UP24" s="107"/>
      <c r="UQ24" s="107"/>
      <c r="UR24" s="107"/>
      <c r="US24" s="107"/>
      <c r="UT24" s="107"/>
      <c r="UU24" s="107"/>
      <c r="UV24" s="107"/>
      <c r="UW24" s="107"/>
      <c r="UX24" s="107"/>
      <c r="UY24" s="107"/>
      <c r="UZ24" s="107"/>
      <c r="VA24" s="107"/>
      <c r="VB24" s="107"/>
      <c r="VC24" s="107"/>
      <c r="VD24" s="107"/>
      <c r="VE24" s="107"/>
      <c r="VF24" s="107"/>
      <c r="VG24" s="107"/>
      <c r="VH24" s="107"/>
      <c r="VI24" s="107"/>
      <c r="VJ24" s="107"/>
      <c r="VK24" s="107"/>
      <c r="VL24" s="107"/>
      <c r="VM24" s="107"/>
      <c r="VN24" s="107"/>
      <c r="VO24" s="107"/>
      <c r="VP24" s="107"/>
      <c r="VQ24" s="107"/>
      <c r="VR24" s="107"/>
      <c r="VS24" s="107"/>
      <c r="VT24" s="107"/>
      <c r="VU24" s="107"/>
      <c r="VV24" s="107"/>
      <c r="VW24" s="107"/>
      <c r="VX24" s="107"/>
      <c r="VY24" s="107"/>
      <c r="VZ24" s="107"/>
      <c r="WA24" s="107"/>
      <c r="WB24" s="107"/>
      <c r="WC24" s="107"/>
      <c r="WD24" s="107"/>
      <c r="WE24" s="107"/>
      <c r="WF24" s="107"/>
      <c r="WG24" s="107"/>
      <c r="WH24" s="107"/>
      <c r="WI24" s="107"/>
      <c r="WJ24" s="107"/>
      <c r="WK24" s="107"/>
      <c r="WL24" s="107"/>
      <c r="WM24" s="107"/>
      <c r="WN24" s="107"/>
      <c r="WO24" s="107"/>
      <c r="WP24" s="107"/>
      <c r="WQ24" s="107"/>
      <c r="WR24" s="107"/>
      <c r="WS24" s="107"/>
      <c r="WT24" s="107"/>
      <c r="WU24" s="107"/>
      <c r="WV24" s="107"/>
      <c r="WW24" s="107"/>
      <c r="WX24" s="107"/>
      <c r="WY24" s="107"/>
      <c r="WZ24" s="107"/>
      <c r="XA24" s="107"/>
      <c r="XB24" s="107"/>
      <c r="XC24" s="107"/>
      <c r="XD24" s="107"/>
      <c r="XE24" s="107"/>
      <c r="XF24" s="107"/>
      <c r="XG24" s="107"/>
      <c r="XH24" s="107"/>
      <c r="XI24" s="107"/>
      <c r="XJ24" s="107"/>
      <c r="XK24" s="107"/>
      <c r="XL24" s="107"/>
      <c r="XM24" s="107"/>
      <c r="XN24" s="107"/>
      <c r="XO24" s="107"/>
      <c r="XP24" s="107"/>
      <c r="XQ24" s="107"/>
      <c r="XR24" s="107"/>
      <c r="XS24" s="107"/>
      <c r="XT24" s="107"/>
      <c r="XU24" s="107"/>
      <c r="XV24" s="107"/>
      <c r="XW24" s="107"/>
      <c r="XX24" s="107"/>
      <c r="XY24" s="107"/>
      <c r="XZ24" s="107"/>
      <c r="YA24" s="107"/>
      <c r="YB24" s="107"/>
      <c r="YC24" s="107"/>
      <c r="YD24" s="107"/>
      <c r="YE24" s="107"/>
      <c r="YF24" s="107"/>
      <c r="YG24" s="107"/>
      <c r="YH24" s="107"/>
      <c r="YI24" s="107"/>
      <c r="YJ24" s="107"/>
      <c r="YK24" s="107"/>
      <c r="YL24" s="107"/>
      <c r="YM24" s="107"/>
      <c r="YN24" s="107"/>
      <c r="YO24" s="107"/>
      <c r="YP24" s="107"/>
      <c r="YQ24" s="107"/>
      <c r="YR24" s="107"/>
      <c r="YS24" s="107"/>
      <c r="YT24" s="107"/>
      <c r="YU24" s="107"/>
      <c r="YV24" s="107"/>
      <c r="YW24" s="107"/>
      <c r="YX24" s="107"/>
      <c r="YY24" s="107"/>
      <c r="YZ24" s="107"/>
      <c r="ZA24" s="107"/>
      <c r="ZB24" s="107"/>
      <c r="ZC24" s="107"/>
      <c r="ZD24" s="107"/>
      <c r="ZE24" s="107"/>
      <c r="ZF24" s="107"/>
      <c r="ZG24" s="107"/>
      <c r="ZH24" s="107"/>
      <c r="ZI24" s="107"/>
      <c r="ZJ24" s="107"/>
      <c r="ZK24" s="107"/>
      <c r="ZL24" s="107"/>
      <c r="ZM24" s="107"/>
      <c r="ZN24" s="107"/>
      <c r="ZO24" s="107"/>
      <c r="ZP24" s="107"/>
      <c r="ZQ24" s="107"/>
      <c r="ZR24" s="107"/>
      <c r="ZS24" s="107"/>
      <c r="ZT24" s="107"/>
      <c r="ZU24" s="107"/>
      <c r="ZV24" s="107"/>
      <c r="ZW24" s="107"/>
      <c r="ZX24" s="107"/>
      <c r="ZY24" s="107"/>
      <c r="ZZ24" s="107"/>
      <c r="AAA24" s="107"/>
      <c r="AAB24" s="107"/>
      <c r="AAC24" s="107"/>
      <c r="AAD24" s="107"/>
      <c r="AAE24" s="107"/>
      <c r="AAF24" s="107"/>
      <c r="AAG24" s="107"/>
      <c r="AAH24" s="107"/>
      <c r="AAI24" s="107"/>
      <c r="AAJ24" s="107"/>
      <c r="AAK24" s="107"/>
      <c r="AAL24" s="107"/>
      <c r="AAM24" s="107"/>
      <c r="AAN24" s="107"/>
      <c r="AAO24" s="107"/>
      <c r="AAP24" s="107"/>
      <c r="AAQ24" s="107"/>
      <c r="AAR24" s="107"/>
      <c r="AAS24" s="107"/>
      <c r="AAT24" s="107"/>
      <c r="AAU24" s="107"/>
      <c r="AAV24" s="107"/>
      <c r="AAW24" s="107"/>
      <c r="AAX24" s="107"/>
      <c r="AAY24" s="107"/>
      <c r="AAZ24" s="107"/>
      <c r="ABA24" s="107"/>
      <c r="ABB24" s="107"/>
      <c r="ABC24" s="107"/>
      <c r="ABD24" s="107"/>
      <c r="ABE24" s="107"/>
      <c r="ABF24" s="107"/>
      <c r="ABG24" s="107"/>
      <c r="ABH24" s="107"/>
      <c r="ABI24" s="107"/>
      <c r="ABJ24" s="107"/>
      <c r="ABK24" s="107"/>
      <c r="ABL24" s="107"/>
      <c r="ABM24" s="107"/>
      <c r="ABN24" s="107"/>
      <c r="ABO24" s="107"/>
      <c r="ABP24" s="107"/>
      <c r="ABQ24" s="107"/>
      <c r="ABR24" s="107"/>
      <c r="ABS24" s="107"/>
      <c r="ABT24" s="107"/>
      <c r="ABU24" s="107"/>
      <c r="ABV24" s="107"/>
      <c r="ABW24" s="107"/>
      <c r="ABX24" s="107"/>
      <c r="ABY24" s="107"/>
      <c r="ABZ24" s="107"/>
      <c r="ACA24" s="107"/>
      <c r="ACB24" s="107"/>
      <c r="ACC24" s="107"/>
      <c r="ACD24" s="107"/>
      <c r="ACE24" s="107"/>
      <c r="ACF24" s="107"/>
      <c r="ACG24" s="107"/>
      <c r="ACH24" s="107"/>
      <c r="ACI24" s="107"/>
      <c r="ACJ24" s="107"/>
      <c r="ACK24" s="107"/>
      <c r="ACL24" s="107"/>
      <c r="ACM24" s="107"/>
      <c r="ACN24" s="107"/>
      <c r="ACO24" s="107"/>
      <c r="ACP24" s="107"/>
      <c r="ACQ24" s="107"/>
      <c r="ACR24" s="107"/>
      <c r="ACS24" s="107"/>
      <c r="ACT24" s="107"/>
      <c r="ACU24" s="107"/>
      <c r="ACV24" s="107"/>
      <c r="ACW24" s="107"/>
      <c r="ACX24" s="107"/>
      <c r="ACY24" s="107"/>
      <c r="ACZ24" s="107"/>
      <c r="ADA24" s="107"/>
      <c r="ADB24" s="107"/>
      <c r="ADC24" s="107"/>
      <c r="ADD24" s="107"/>
      <c r="ADE24" s="107"/>
      <c r="ADF24" s="107"/>
      <c r="ADG24" s="107"/>
      <c r="ADH24" s="107"/>
      <c r="ADI24" s="107"/>
      <c r="ADJ24" s="107"/>
      <c r="ADK24" s="107"/>
      <c r="ADL24" s="107"/>
      <c r="ADM24" s="107"/>
      <c r="ADN24" s="107"/>
      <c r="ADO24" s="107"/>
      <c r="ADP24" s="107"/>
      <c r="ADQ24" s="107"/>
      <c r="ADR24" s="107"/>
      <c r="ADS24" s="107"/>
      <c r="ADT24" s="107"/>
      <c r="ADU24" s="107"/>
      <c r="ADV24" s="107"/>
      <c r="ADW24" s="107"/>
      <c r="ADX24" s="107"/>
      <c r="ADY24" s="107"/>
      <c r="ADZ24" s="107"/>
      <c r="AEA24" s="107"/>
      <c r="AEB24" s="107"/>
      <c r="AEC24" s="107"/>
      <c r="AED24" s="107"/>
      <c r="AEE24" s="107"/>
      <c r="AEF24" s="107"/>
      <c r="AEG24" s="107"/>
      <c r="AEH24" s="107"/>
      <c r="AEI24" s="107"/>
      <c r="AEJ24" s="107"/>
      <c r="AEK24" s="107"/>
      <c r="AEL24" s="107"/>
      <c r="AEM24" s="107"/>
      <c r="AEN24" s="107"/>
      <c r="AEO24" s="107"/>
      <c r="AEP24" s="107"/>
      <c r="AEQ24" s="107"/>
      <c r="AER24" s="107"/>
      <c r="AES24" s="107"/>
      <c r="AET24" s="107"/>
      <c r="AEU24" s="107"/>
      <c r="AEV24" s="107"/>
      <c r="AEW24" s="107"/>
      <c r="AEX24" s="107"/>
      <c r="AEY24" s="107"/>
      <c r="AEZ24" s="107"/>
      <c r="AFA24" s="107"/>
      <c r="AFB24" s="107"/>
      <c r="AFC24" s="107"/>
      <c r="AFD24" s="107"/>
      <c r="AFE24" s="107"/>
      <c r="AFF24" s="107"/>
      <c r="AFG24" s="107"/>
      <c r="AFH24" s="107"/>
      <c r="AFI24" s="107"/>
      <c r="AFJ24" s="107"/>
      <c r="AFK24" s="107"/>
      <c r="AFL24" s="107"/>
      <c r="AFM24" s="107"/>
      <c r="AFN24" s="107"/>
      <c r="AFO24" s="107"/>
      <c r="AFP24" s="107"/>
      <c r="AFQ24" s="107"/>
      <c r="AFR24" s="107"/>
      <c r="AFS24" s="107"/>
      <c r="AFT24" s="107"/>
      <c r="AFU24" s="107"/>
      <c r="AFV24" s="107"/>
      <c r="AFW24" s="107"/>
    </row>
    <row r="25" spans="1:855" s="205" customFormat="1" ht="16.2" thickBot="1" x14ac:dyDescent="0.35">
      <c r="A25" s="206" t="s">
        <v>123</v>
      </c>
      <c r="B25" s="207">
        <v>42987.702702702707</v>
      </c>
      <c r="C25" s="207"/>
      <c r="D25" s="208">
        <v>44030.54054054054</v>
      </c>
      <c r="E25" s="107"/>
      <c r="F25" s="107"/>
      <c r="G25" s="200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  <c r="IR25" s="107"/>
      <c r="IS25" s="107"/>
      <c r="IT25" s="107"/>
      <c r="IU25" s="107"/>
      <c r="IV25" s="107"/>
      <c r="IW25" s="107"/>
      <c r="IX25" s="107"/>
      <c r="IY25" s="107"/>
      <c r="IZ25" s="107"/>
      <c r="JA25" s="107"/>
      <c r="JB25" s="107"/>
      <c r="JC25" s="107"/>
      <c r="JD25" s="107"/>
      <c r="JE25" s="107"/>
      <c r="JF25" s="107"/>
      <c r="JG25" s="107"/>
      <c r="JH25" s="107"/>
      <c r="JI25" s="107"/>
      <c r="JJ25" s="107"/>
      <c r="JK25" s="107"/>
      <c r="JL25" s="107"/>
      <c r="JM25" s="107"/>
      <c r="JN25" s="107"/>
      <c r="JO25" s="107"/>
      <c r="JP25" s="107"/>
      <c r="JQ25" s="107"/>
      <c r="JR25" s="107"/>
      <c r="JS25" s="107"/>
      <c r="JT25" s="107"/>
      <c r="JU25" s="107"/>
      <c r="JV25" s="107"/>
      <c r="JW25" s="107"/>
      <c r="JX25" s="107"/>
      <c r="JY25" s="107"/>
      <c r="JZ25" s="107"/>
      <c r="KA25" s="107"/>
      <c r="KB25" s="107"/>
      <c r="KC25" s="107"/>
      <c r="KD25" s="107"/>
      <c r="KE25" s="107"/>
      <c r="KF25" s="107"/>
      <c r="KG25" s="107"/>
      <c r="KH25" s="107"/>
      <c r="KI25" s="107"/>
      <c r="KJ25" s="107"/>
      <c r="KK25" s="107"/>
      <c r="KL25" s="107"/>
      <c r="KM25" s="107"/>
      <c r="KN25" s="107"/>
      <c r="KO25" s="107"/>
      <c r="KP25" s="107"/>
      <c r="KQ25" s="107"/>
      <c r="KR25" s="107"/>
      <c r="KS25" s="107"/>
      <c r="KT25" s="107"/>
      <c r="KU25" s="107"/>
      <c r="KV25" s="107"/>
      <c r="KW25" s="107"/>
      <c r="KX25" s="107"/>
      <c r="KY25" s="107"/>
      <c r="KZ25" s="107"/>
      <c r="LA25" s="107"/>
      <c r="LB25" s="107"/>
      <c r="LC25" s="107"/>
      <c r="LD25" s="107"/>
      <c r="LE25" s="107"/>
      <c r="LF25" s="107"/>
      <c r="LG25" s="107"/>
      <c r="LH25" s="107"/>
      <c r="LI25" s="107"/>
      <c r="LJ25" s="107"/>
      <c r="LK25" s="107"/>
      <c r="LL25" s="107"/>
      <c r="LM25" s="107"/>
      <c r="LN25" s="107"/>
      <c r="LO25" s="107"/>
      <c r="LP25" s="107"/>
      <c r="LQ25" s="107"/>
      <c r="LR25" s="107"/>
      <c r="LS25" s="107"/>
      <c r="LT25" s="107"/>
      <c r="LU25" s="107"/>
      <c r="LV25" s="107"/>
      <c r="LW25" s="107"/>
      <c r="LX25" s="107"/>
      <c r="LY25" s="107"/>
      <c r="LZ25" s="107"/>
      <c r="MA25" s="107"/>
      <c r="MB25" s="107"/>
      <c r="MC25" s="107"/>
      <c r="MD25" s="107"/>
      <c r="ME25" s="107"/>
      <c r="MF25" s="107"/>
      <c r="MG25" s="107"/>
      <c r="MH25" s="107"/>
      <c r="MI25" s="107"/>
      <c r="MJ25" s="107"/>
      <c r="MK25" s="107"/>
      <c r="ML25" s="107"/>
      <c r="MM25" s="107"/>
      <c r="MN25" s="107"/>
      <c r="MO25" s="107"/>
      <c r="MP25" s="107"/>
      <c r="MQ25" s="107"/>
      <c r="MR25" s="107"/>
      <c r="MS25" s="107"/>
      <c r="MT25" s="107"/>
      <c r="MU25" s="107"/>
      <c r="MV25" s="107"/>
      <c r="MW25" s="107"/>
      <c r="MX25" s="107"/>
      <c r="MY25" s="107"/>
      <c r="MZ25" s="107"/>
      <c r="NA25" s="107"/>
      <c r="NB25" s="107"/>
      <c r="NC25" s="107"/>
      <c r="ND25" s="107"/>
      <c r="NE25" s="107"/>
      <c r="NF25" s="107"/>
      <c r="NG25" s="107"/>
      <c r="NH25" s="107"/>
      <c r="NI25" s="107"/>
      <c r="NJ25" s="107"/>
      <c r="NK25" s="107"/>
      <c r="NL25" s="107"/>
      <c r="NM25" s="107"/>
      <c r="NN25" s="107"/>
      <c r="NO25" s="107"/>
      <c r="NP25" s="107"/>
      <c r="NQ25" s="107"/>
      <c r="NR25" s="107"/>
      <c r="NS25" s="107"/>
      <c r="NT25" s="107"/>
      <c r="NU25" s="107"/>
      <c r="NV25" s="107"/>
      <c r="NW25" s="107"/>
      <c r="NX25" s="107"/>
      <c r="NY25" s="107"/>
      <c r="NZ25" s="107"/>
      <c r="OA25" s="107"/>
      <c r="OB25" s="107"/>
      <c r="OC25" s="107"/>
      <c r="OD25" s="107"/>
      <c r="OE25" s="107"/>
      <c r="OF25" s="107"/>
      <c r="OG25" s="107"/>
      <c r="OH25" s="107"/>
      <c r="OI25" s="107"/>
      <c r="OJ25" s="107"/>
      <c r="OK25" s="107"/>
      <c r="OL25" s="107"/>
      <c r="OM25" s="107"/>
      <c r="ON25" s="107"/>
      <c r="OO25" s="107"/>
      <c r="OP25" s="107"/>
      <c r="OQ25" s="107"/>
      <c r="OR25" s="107"/>
      <c r="OS25" s="107"/>
      <c r="OT25" s="107"/>
      <c r="OU25" s="107"/>
      <c r="OV25" s="107"/>
      <c r="OW25" s="107"/>
      <c r="OX25" s="107"/>
      <c r="OY25" s="107"/>
      <c r="OZ25" s="107"/>
      <c r="PA25" s="107"/>
      <c r="PB25" s="107"/>
      <c r="PC25" s="107"/>
      <c r="PD25" s="107"/>
      <c r="PE25" s="107"/>
      <c r="PF25" s="107"/>
      <c r="PG25" s="107"/>
      <c r="PH25" s="107"/>
      <c r="PI25" s="107"/>
      <c r="PJ25" s="107"/>
      <c r="PK25" s="107"/>
      <c r="PL25" s="107"/>
      <c r="PM25" s="107"/>
      <c r="PN25" s="107"/>
      <c r="PO25" s="107"/>
      <c r="PP25" s="107"/>
      <c r="PQ25" s="107"/>
      <c r="PR25" s="107"/>
      <c r="PS25" s="107"/>
      <c r="PT25" s="107"/>
      <c r="PU25" s="107"/>
      <c r="PV25" s="107"/>
      <c r="PW25" s="107"/>
      <c r="PX25" s="107"/>
      <c r="PY25" s="107"/>
      <c r="PZ25" s="107"/>
      <c r="QA25" s="107"/>
      <c r="QB25" s="107"/>
      <c r="QC25" s="107"/>
      <c r="QD25" s="107"/>
      <c r="QE25" s="107"/>
      <c r="QF25" s="107"/>
      <c r="QG25" s="107"/>
      <c r="QH25" s="107"/>
      <c r="QI25" s="107"/>
      <c r="QJ25" s="107"/>
      <c r="QK25" s="107"/>
      <c r="QL25" s="107"/>
      <c r="QM25" s="107"/>
      <c r="QN25" s="107"/>
      <c r="QO25" s="107"/>
      <c r="QP25" s="107"/>
      <c r="QQ25" s="107"/>
      <c r="QR25" s="107"/>
      <c r="QS25" s="107"/>
      <c r="QT25" s="107"/>
      <c r="QU25" s="107"/>
      <c r="QV25" s="107"/>
      <c r="QW25" s="107"/>
      <c r="QX25" s="107"/>
      <c r="QY25" s="107"/>
      <c r="QZ25" s="107"/>
      <c r="RA25" s="107"/>
      <c r="RB25" s="107"/>
      <c r="RC25" s="107"/>
      <c r="RD25" s="107"/>
      <c r="RE25" s="107"/>
      <c r="RF25" s="107"/>
      <c r="RG25" s="107"/>
      <c r="RH25" s="107"/>
      <c r="RI25" s="107"/>
      <c r="RJ25" s="107"/>
      <c r="RK25" s="107"/>
      <c r="RL25" s="107"/>
      <c r="RM25" s="107"/>
      <c r="RN25" s="107"/>
      <c r="RO25" s="107"/>
      <c r="RP25" s="107"/>
      <c r="RQ25" s="107"/>
      <c r="RR25" s="107"/>
      <c r="RS25" s="107"/>
      <c r="RT25" s="107"/>
      <c r="RU25" s="107"/>
      <c r="RV25" s="107"/>
      <c r="RW25" s="107"/>
      <c r="RX25" s="107"/>
      <c r="RY25" s="107"/>
      <c r="RZ25" s="107"/>
      <c r="SA25" s="107"/>
      <c r="SB25" s="107"/>
      <c r="SC25" s="107"/>
      <c r="SD25" s="107"/>
      <c r="SE25" s="107"/>
      <c r="SF25" s="107"/>
      <c r="SG25" s="107"/>
      <c r="SH25" s="107"/>
      <c r="SI25" s="107"/>
      <c r="SJ25" s="107"/>
      <c r="SK25" s="107"/>
      <c r="SL25" s="107"/>
      <c r="SM25" s="107"/>
      <c r="SN25" s="107"/>
      <c r="SO25" s="107"/>
      <c r="SP25" s="107"/>
      <c r="SQ25" s="107"/>
      <c r="SR25" s="107"/>
      <c r="SS25" s="107"/>
      <c r="ST25" s="107"/>
      <c r="SU25" s="107"/>
      <c r="SV25" s="107"/>
      <c r="SW25" s="107"/>
      <c r="SX25" s="107"/>
      <c r="SY25" s="107"/>
      <c r="SZ25" s="107"/>
      <c r="TA25" s="107"/>
      <c r="TB25" s="107"/>
      <c r="TC25" s="107"/>
      <c r="TD25" s="107"/>
      <c r="TE25" s="107"/>
      <c r="TF25" s="107"/>
      <c r="TG25" s="107"/>
      <c r="TH25" s="107"/>
      <c r="TI25" s="107"/>
      <c r="TJ25" s="107"/>
      <c r="TK25" s="107"/>
      <c r="TL25" s="107"/>
      <c r="TM25" s="107"/>
      <c r="TN25" s="107"/>
      <c r="TO25" s="107"/>
      <c r="TP25" s="107"/>
      <c r="TQ25" s="107"/>
      <c r="TR25" s="107"/>
      <c r="TS25" s="107"/>
      <c r="TT25" s="107"/>
      <c r="TU25" s="107"/>
      <c r="TV25" s="107"/>
      <c r="TW25" s="107"/>
      <c r="TX25" s="107"/>
      <c r="TY25" s="107"/>
      <c r="TZ25" s="107"/>
      <c r="UA25" s="107"/>
      <c r="UB25" s="107"/>
      <c r="UC25" s="107"/>
      <c r="UD25" s="107"/>
      <c r="UE25" s="107"/>
      <c r="UF25" s="107"/>
      <c r="UG25" s="107"/>
      <c r="UH25" s="107"/>
      <c r="UI25" s="107"/>
      <c r="UJ25" s="107"/>
      <c r="UK25" s="107"/>
      <c r="UL25" s="107"/>
      <c r="UM25" s="107"/>
      <c r="UN25" s="107"/>
      <c r="UO25" s="107"/>
      <c r="UP25" s="107"/>
      <c r="UQ25" s="107"/>
      <c r="UR25" s="107"/>
      <c r="US25" s="107"/>
      <c r="UT25" s="107"/>
      <c r="UU25" s="107"/>
      <c r="UV25" s="107"/>
      <c r="UW25" s="107"/>
      <c r="UX25" s="107"/>
      <c r="UY25" s="107"/>
      <c r="UZ25" s="107"/>
      <c r="VA25" s="107"/>
      <c r="VB25" s="107"/>
      <c r="VC25" s="107"/>
      <c r="VD25" s="107"/>
      <c r="VE25" s="107"/>
      <c r="VF25" s="107"/>
      <c r="VG25" s="107"/>
      <c r="VH25" s="107"/>
      <c r="VI25" s="107"/>
      <c r="VJ25" s="107"/>
      <c r="VK25" s="107"/>
      <c r="VL25" s="107"/>
      <c r="VM25" s="107"/>
      <c r="VN25" s="107"/>
      <c r="VO25" s="107"/>
      <c r="VP25" s="107"/>
      <c r="VQ25" s="107"/>
      <c r="VR25" s="107"/>
      <c r="VS25" s="107"/>
      <c r="VT25" s="107"/>
      <c r="VU25" s="107"/>
      <c r="VV25" s="107"/>
      <c r="VW25" s="107"/>
      <c r="VX25" s="107"/>
      <c r="VY25" s="107"/>
      <c r="VZ25" s="107"/>
      <c r="WA25" s="107"/>
      <c r="WB25" s="107"/>
      <c r="WC25" s="107"/>
      <c r="WD25" s="107"/>
      <c r="WE25" s="107"/>
      <c r="WF25" s="107"/>
      <c r="WG25" s="107"/>
      <c r="WH25" s="107"/>
      <c r="WI25" s="107"/>
      <c r="WJ25" s="107"/>
      <c r="WK25" s="107"/>
      <c r="WL25" s="107"/>
      <c r="WM25" s="107"/>
      <c r="WN25" s="107"/>
      <c r="WO25" s="107"/>
      <c r="WP25" s="107"/>
      <c r="WQ25" s="107"/>
      <c r="WR25" s="107"/>
      <c r="WS25" s="107"/>
      <c r="WT25" s="107"/>
      <c r="WU25" s="107"/>
      <c r="WV25" s="107"/>
      <c r="WW25" s="107"/>
      <c r="WX25" s="107"/>
      <c r="WY25" s="107"/>
      <c r="WZ25" s="107"/>
      <c r="XA25" s="107"/>
      <c r="XB25" s="107"/>
      <c r="XC25" s="107"/>
      <c r="XD25" s="107"/>
      <c r="XE25" s="107"/>
      <c r="XF25" s="107"/>
      <c r="XG25" s="107"/>
      <c r="XH25" s="107"/>
      <c r="XI25" s="107"/>
      <c r="XJ25" s="107"/>
      <c r="XK25" s="107"/>
      <c r="XL25" s="107"/>
      <c r="XM25" s="107"/>
      <c r="XN25" s="107"/>
      <c r="XO25" s="107"/>
      <c r="XP25" s="107"/>
      <c r="XQ25" s="107"/>
      <c r="XR25" s="107"/>
      <c r="XS25" s="107"/>
      <c r="XT25" s="107"/>
      <c r="XU25" s="107"/>
      <c r="XV25" s="107"/>
      <c r="XW25" s="107"/>
      <c r="XX25" s="107"/>
      <c r="XY25" s="107"/>
      <c r="XZ25" s="107"/>
      <c r="YA25" s="107"/>
      <c r="YB25" s="107"/>
      <c r="YC25" s="107"/>
      <c r="YD25" s="107"/>
      <c r="YE25" s="107"/>
      <c r="YF25" s="107"/>
      <c r="YG25" s="107"/>
      <c r="YH25" s="107"/>
      <c r="YI25" s="107"/>
      <c r="YJ25" s="107"/>
      <c r="YK25" s="107"/>
      <c r="YL25" s="107"/>
      <c r="YM25" s="107"/>
      <c r="YN25" s="107"/>
      <c r="YO25" s="107"/>
      <c r="YP25" s="107"/>
      <c r="YQ25" s="107"/>
      <c r="YR25" s="107"/>
      <c r="YS25" s="107"/>
      <c r="YT25" s="107"/>
      <c r="YU25" s="107"/>
      <c r="YV25" s="107"/>
      <c r="YW25" s="107"/>
      <c r="YX25" s="107"/>
      <c r="YY25" s="107"/>
      <c r="YZ25" s="107"/>
      <c r="ZA25" s="107"/>
      <c r="ZB25" s="107"/>
      <c r="ZC25" s="107"/>
      <c r="ZD25" s="107"/>
      <c r="ZE25" s="107"/>
      <c r="ZF25" s="107"/>
      <c r="ZG25" s="107"/>
      <c r="ZH25" s="107"/>
      <c r="ZI25" s="107"/>
      <c r="ZJ25" s="107"/>
      <c r="ZK25" s="107"/>
      <c r="ZL25" s="107"/>
      <c r="ZM25" s="107"/>
      <c r="ZN25" s="107"/>
      <c r="ZO25" s="107"/>
      <c r="ZP25" s="107"/>
      <c r="ZQ25" s="107"/>
      <c r="ZR25" s="107"/>
      <c r="ZS25" s="107"/>
      <c r="ZT25" s="107"/>
      <c r="ZU25" s="107"/>
      <c r="ZV25" s="107"/>
      <c r="ZW25" s="107"/>
      <c r="ZX25" s="107"/>
      <c r="ZY25" s="107"/>
      <c r="ZZ25" s="107"/>
      <c r="AAA25" s="107"/>
      <c r="AAB25" s="107"/>
      <c r="AAC25" s="107"/>
      <c r="AAD25" s="107"/>
      <c r="AAE25" s="107"/>
      <c r="AAF25" s="107"/>
      <c r="AAG25" s="107"/>
      <c r="AAH25" s="107"/>
      <c r="AAI25" s="107"/>
      <c r="AAJ25" s="107"/>
      <c r="AAK25" s="107"/>
      <c r="AAL25" s="107"/>
      <c r="AAM25" s="107"/>
      <c r="AAN25" s="107"/>
      <c r="AAO25" s="107"/>
      <c r="AAP25" s="107"/>
      <c r="AAQ25" s="107"/>
      <c r="AAR25" s="107"/>
      <c r="AAS25" s="107"/>
      <c r="AAT25" s="107"/>
      <c r="AAU25" s="107"/>
      <c r="AAV25" s="107"/>
      <c r="AAW25" s="107"/>
      <c r="AAX25" s="107"/>
      <c r="AAY25" s="107"/>
      <c r="AAZ25" s="107"/>
      <c r="ABA25" s="107"/>
      <c r="ABB25" s="107"/>
      <c r="ABC25" s="107"/>
      <c r="ABD25" s="107"/>
      <c r="ABE25" s="107"/>
      <c r="ABF25" s="107"/>
      <c r="ABG25" s="107"/>
      <c r="ABH25" s="107"/>
      <c r="ABI25" s="107"/>
      <c r="ABJ25" s="107"/>
      <c r="ABK25" s="107"/>
      <c r="ABL25" s="107"/>
      <c r="ABM25" s="107"/>
      <c r="ABN25" s="107"/>
      <c r="ABO25" s="107"/>
      <c r="ABP25" s="107"/>
      <c r="ABQ25" s="107"/>
      <c r="ABR25" s="107"/>
      <c r="ABS25" s="107"/>
      <c r="ABT25" s="107"/>
      <c r="ABU25" s="107"/>
      <c r="ABV25" s="107"/>
      <c r="ABW25" s="107"/>
      <c r="ABX25" s="107"/>
      <c r="ABY25" s="107"/>
      <c r="ABZ25" s="107"/>
      <c r="ACA25" s="107"/>
      <c r="ACB25" s="107"/>
      <c r="ACC25" s="107"/>
      <c r="ACD25" s="107"/>
      <c r="ACE25" s="107"/>
      <c r="ACF25" s="107"/>
      <c r="ACG25" s="107"/>
      <c r="ACH25" s="107"/>
      <c r="ACI25" s="107"/>
      <c r="ACJ25" s="107"/>
      <c r="ACK25" s="107"/>
      <c r="ACL25" s="107"/>
      <c r="ACM25" s="107"/>
      <c r="ACN25" s="107"/>
      <c r="ACO25" s="107"/>
      <c r="ACP25" s="107"/>
      <c r="ACQ25" s="107"/>
      <c r="ACR25" s="107"/>
      <c r="ACS25" s="107"/>
      <c r="ACT25" s="107"/>
      <c r="ACU25" s="107"/>
      <c r="ACV25" s="107"/>
      <c r="ACW25" s="107"/>
      <c r="ACX25" s="107"/>
      <c r="ACY25" s="107"/>
      <c r="ACZ25" s="107"/>
      <c r="ADA25" s="107"/>
      <c r="ADB25" s="107"/>
      <c r="ADC25" s="107"/>
      <c r="ADD25" s="107"/>
      <c r="ADE25" s="107"/>
      <c r="ADF25" s="107"/>
      <c r="ADG25" s="107"/>
      <c r="ADH25" s="107"/>
      <c r="ADI25" s="107"/>
      <c r="ADJ25" s="107"/>
      <c r="ADK25" s="107"/>
      <c r="ADL25" s="107"/>
      <c r="ADM25" s="107"/>
      <c r="ADN25" s="107"/>
      <c r="ADO25" s="107"/>
      <c r="ADP25" s="107"/>
      <c r="ADQ25" s="107"/>
      <c r="ADR25" s="107"/>
      <c r="ADS25" s="107"/>
      <c r="ADT25" s="107"/>
      <c r="ADU25" s="107"/>
      <c r="ADV25" s="107"/>
      <c r="ADW25" s="107"/>
      <c r="ADX25" s="107"/>
      <c r="ADY25" s="107"/>
      <c r="ADZ25" s="107"/>
      <c r="AEA25" s="107"/>
      <c r="AEB25" s="107"/>
      <c r="AEC25" s="107"/>
      <c r="AED25" s="107"/>
      <c r="AEE25" s="107"/>
      <c r="AEF25" s="107"/>
      <c r="AEG25" s="107"/>
      <c r="AEH25" s="107"/>
      <c r="AEI25" s="107"/>
      <c r="AEJ25" s="107"/>
      <c r="AEK25" s="107"/>
      <c r="AEL25" s="107"/>
      <c r="AEM25" s="107"/>
      <c r="AEN25" s="107"/>
      <c r="AEO25" s="107"/>
      <c r="AEP25" s="107"/>
      <c r="AEQ25" s="107"/>
      <c r="AER25" s="107"/>
      <c r="AES25" s="107"/>
      <c r="AET25" s="107"/>
      <c r="AEU25" s="107"/>
      <c r="AEV25" s="107"/>
      <c r="AEW25" s="107"/>
      <c r="AEX25" s="107"/>
      <c r="AEY25" s="107"/>
      <c r="AEZ25" s="107"/>
      <c r="AFA25" s="107"/>
      <c r="AFB25" s="107"/>
      <c r="AFC25" s="107"/>
      <c r="AFD25" s="107"/>
      <c r="AFE25" s="107"/>
      <c r="AFF25" s="107"/>
      <c r="AFG25" s="107"/>
      <c r="AFH25" s="107"/>
      <c r="AFI25" s="107"/>
      <c r="AFJ25" s="107"/>
      <c r="AFK25" s="107"/>
      <c r="AFL25" s="107"/>
      <c r="AFM25" s="107"/>
      <c r="AFN25" s="107"/>
      <c r="AFO25" s="107"/>
      <c r="AFP25" s="107"/>
      <c r="AFQ25" s="107"/>
      <c r="AFR25" s="107"/>
      <c r="AFS25" s="107"/>
      <c r="AFT25" s="107"/>
      <c r="AFU25" s="107"/>
      <c r="AFV25" s="107"/>
      <c r="AFW25" s="107"/>
    </row>
    <row r="26" spans="1:855" ht="15.6" x14ac:dyDescent="0.3">
      <c r="A26" s="209"/>
      <c r="B26" s="200"/>
      <c r="C26" s="187"/>
      <c r="D26" s="188"/>
      <c r="G26" s="200"/>
      <c r="I26" s="200"/>
    </row>
    <row r="27" spans="1:855" ht="15.6" x14ac:dyDescent="0.3">
      <c r="A27" s="209" t="s">
        <v>124</v>
      </c>
      <c r="B27" s="187"/>
      <c r="C27" s="187"/>
      <c r="D27" s="188"/>
      <c r="I27" s="200"/>
    </row>
    <row r="28" spans="1:855" ht="15.6" x14ac:dyDescent="0.3">
      <c r="A28" s="186" t="s">
        <v>125</v>
      </c>
      <c r="B28" s="197">
        <v>14870.378378378378</v>
      </c>
      <c r="C28" s="187"/>
      <c r="D28" s="188">
        <v>15323.621621621622</v>
      </c>
    </row>
    <row r="29" spans="1:855" ht="15.6" x14ac:dyDescent="0.3">
      <c r="A29" s="186" t="s">
        <v>126</v>
      </c>
      <c r="B29" s="197">
        <v>695.67567567567562</v>
      </c>
      <c r="C29" s="197"/>
      <c r="D29" s="188">
        <v>264.94594594594594</v>
      </c>
      <c r="F29" s="200"/>
    </row>
    <row r="30" spans="1:855" ht="15.6" x14ac:dyDescent="0.3">
      <c r="A30" s="186" t="s">
        <v>127</v>
      </c>
      <c r="B30" s="197">
        <v>97.243243243243242</v>
      </c>
      <c r="C30" s="197"/>
      <c r="D30" s="188">
        <v>88.378378378378372</v>
      </c>
    </row>
    <row r="31" spans="1:855" ht="15.6" x14ac:dyDescent="0.3">
      <c r="A31" s="186" t="s">
        <v>128</v>
      </c>
      <c r="B31" s="197"/>
      <c r="C31" s="197"/>
      <c r="D31" s="188"/>
    </row>
    <row r="32" spans="1:855" ht="15.6" x14ac:dyDescent="0.3">
      <c r="A32" s="186" t="s">
        <v>129</v>
      </c>
      <c r="B32" s="197">
        <v>1541.3243243243244</v>
      </c>
      <c r="C32" s="197"/>
      <c r="D32" s="188">
        <v>1413.6216216216217</v>
      </c>
    </row>
    <row r="33" spans="1:855" ht="15.6" x14ac:dyDescent="0.3">
      <c r="A33" s="186" t="s">
        <v>130</v>
      </c>
      <c r="B33" s="197">
        <v>12536.702702702703</v>
      </c>
      <c r="C33" s="197"/>
      <c r="D33" s="188">
        <v>13353.405405405405</v>
      </c>
    </row>
    <row r="34" spans="1:855" ht="15.6" x14ac:dyDescent="0.3">
      <c r="A34" s="186" t="s">
        <v>131</v>
      </c>
      <c r="B34" s="197">
        <v>1634.918918918919</v>
      </c>
      <c r="C34" s="197"/>
      <c r="D34" s="188">
        <v>1212.2162162162163</v>
      </c>
    </row>
    <row r="35" spans="1:855" ht="17.399999999999999" x14ac:dyDescent="0.45">
      <c r="A35" s="186" t="s">
        <v>132</v>
      </c>
      <c r="B35" s="198">
        <v>16</v>
      </c>
      <c r="C35" s="197"/>
      <c r="D35" s="199">
        <v>230.32432432432432</v>
      </c>
    </row>
    <row r="36" spans="1:855" ht="15.6" x14ac:dyDescent="0.3">
      <c r="A36" s="186" t="s">
        <v>133</v>
      </c>
      <c r="B36" s="197">
        <v>15728.945945945947</v>
      </c>
      <c r="C36" s="197"/>
      <c r="D36" s="188">
        <v>16209.567567567568</v>
      </c>
    </row>
    <row r="37" spans="1:855" ht="15.6" x14ac:dyDescent="0.3">
      <c r="A37" s="186" t="s">
        <v>134</v>
      </c>
      <c r="B37" s="197">
        <v>467.43243243243245</v>
      </c>
      <c r="C37" s="197"/>
      <c r="D37" s="188">
        <v>757.02702702702697</v>
      </c>
    </row>
    <row r="38" spans="1:855" ht="15.6" x14ac:dyDescent="0.3">
      <c r="A38" s="186" t="s">
        <v>22</v>
      </c>
      <c r="B38" s="197">
        <v>4201.0810810810808</v>
      </c>
      <c r="C38" s="187"/>
      <c r="D38" s="188">
        <v>4729.864864864865</v>
      </c>
    </row>
    <row r="39" spans="1:855" ht="15.6" x14ac:dyDescent="0.3">
      <c r="A39" s="186" t="s">
        <v>135</v>
      </c>
      <c r="B39" s="197">
        <v>296.56756756756755</v>
      </c>
      <c r="C39" s="187"/>
      <c r="D39" s="188">
        <v>248.83783783783784</v>
      </c>
    </row>
    <row r="40" spans="1:855" ht="15.6" x14ac:dyDescent="0.3">
      <c r="A40" s="186" t="s">
        <v>136</v>
      </c>
      <c r="B40" s="197">
        <v>35.918918918918919</v>
      </c>
      <c r="C40" s="187"/>
      <c r="D40" s="188">
        <v>45.918918918918919</v>
      </c>
    </row>
    <row r="41" spans="1:855" ht="15.6" x14ac:dyDescent="0.3">
      <c r="A41" s="186" t="s">
        <v>137</v>
      </c>
      <c r="B41" s="197">
        <v>13.135135135135135</v>
      </c>
      <c r="C41" s="187"/>
      <c r="D41" s="188">
        <v>20.162162162162161</v>
      </c>
    </row>
    <row r="42" spans="1:855" ht="15.6" x14ac:dyDescent="0.3">
      <c r="A42" s="186" t="s">
        <v>138</v>
      </c>
      <c r="B42" s="197">
        <v>4657.1891891891892</v>
      </c>
      <c r="C42" s="187"/>
      <c r="D42" s="188">
        <v>4324.7567567567567</v>
      </c>
    </row>
    <row r="43" spans="1:855" ht="15.6" x14ac:dyDescent="0.3">
      <c r="A43" s="186" t="s">
        <v>139</v>
      </c>
      <c r="B43" s="187">
        <v>172.24324324324326</v>
      </c>
      <c r="C43" s="187"/>
      <c r="D43" s="188">
        <v>189.72972972972974</v>
      </c>
    </row>
    <row r="44" spans="1:855" s="214" customFormat="1" ht="16.2" thickBot="1" x14ac:dyDescent="0.35">
      <c r="A44" s="210" t="s">
        <v>140</v>
      </c>
      <c r="B44" s="211">
        <v>41235.810810810799</v>
      </c>
      <c r="C44" s="211"/>
      <c r="D44" s="212">
        <v>42202.810810810814</v>
      </c>
      <c r="E44" s="124"/>
      <c r="F44" s="213"/>
      <c r="G44" s="213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4"/>
      <c r="DH44" s="124"/>
      <c r="DI44" s="124"/>
      <c r="DJ44" s="124"/>
      <c r="DK44" s="124"/>
      <c r="DL44" s="124"/>
      <c r="DM44" s="124"/>
      <c r="DN44" s="124"/>
      <c r="DO44" s="124"/>
      <c r="DP44" s="124"/>
      <c r="DQ44" s="124"/>
      <c r="DR44" s="124"/>
      <c r="DS44" s="124"/>
      <c r="DT44" s="124"/>
      <c r="DU44" s="124"/>
      <c r="DV44" s="124"/>
      <c r="DW44" s="124"/>
      <c r="DX44" s="124"/>
      <c r="DY44" s="124"/>
      <c r="DZ44" s="124"/>
      <c r="EA44" s="124"/>
      <c r="EB44" s="124"/>
      <c r="EC44" s="124"/>
      <c r="ED44" s="124"/>
      <c r="EE44" s="124"/>
      <c r="EF44" s="124"/>
      <c r="EG44" s="124"/>
      <c r="EH44" s="124"/>
      <c r="EI44" s="124"/>
      <c r="EJ44" s="124"/>
      <c r="EK44" s="124"/>
      <c r="EL44" s="124"/>
      <c r="EM44" s="124"/>
      <c r="EN44" s="124"/>
      <c r="EO44" s="124"/>
      <c r="EP44" s="124"/>
      <c r="EQ44" s="124"/>
      <c r="ER44" s="124"/>
      <c r="ES44" s="124"/>
      <c r="ET44" s="124"/>
      <c r="EU44" s="124"/>
      <c r="EV44" s="124"/>
      <c r="EW44" s="124"/>
      <c r="EX44" s="124"/>
      <c r="EY44" s="124"/>
      <c r="EZ44" s="124"/>
      <c r="FA44" s="124"/>
      <c r="FB44" s="124"/>
      <c r="FC44" s="124"/>
      <c r="FD44" s="124"/>
      <c r="FE44" s="124"/>
      <c r="FF44" s="124"/>
      <c r="FG44" s="124"/>
      <c r="FH44" s="124"/>
      <c r="FI44" s="124"/>
      <c r="FJ44" s="124"/>
      <c r="FK44" s="124"/>
      <c r="FL44" s="124"/>
      <c r="FM44" s="124"/>
      <c r="FN44" s="124"/>
      <c r="FO44" s="124"/>
      <c r="FP44" s="124"/>
      <c r="FQ44" s="124"/>
      <c r="FR44" s="124"/>
      <c r="FS44" s="124"/>
      <c r="FT44" s="124"/>
      <c r="FU44" s="124"/>
      <c r="FV44" s="124"/>
      <c r="FW44" s="124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124"/>
      <c r="GI44" s="124"/>
      <c r="GJ44" s="124"/>
      <c r="GK44" s="124"/>
      <c r="GL44" s="124"/>
      <c r="GM44" s="124"/>
      <c r="GN44" s="124"/>
      <c r="GO44" s="124"/>
      <c r="GP44" s="124"/>
      <c r="GQ44" s="124"/>
      <c r="GR44" s="124"/>
      <c r="GS44" s="124"/>
      <c r="GT44" s="124"/>
      <c r="GU44" s="124"/>
      <c r="GV44" s="124"/>
      <c r="GW44" s="124"/>
      <c r="GX44" s="124"/>
      <c r="GY44" s="124"/>
      <c r="GZ44" s="124"/>
      <c r="HA44" s="124"/>
      <c r="HB44" s="124"/>
      <c r="HC44" s="124"/>
      <c r="HD44" s="124"/>
      <c r="HE44" s="124"/>
      <c r="HF44" s="124"/>
      <c r="HG44" s="124"/>
      <c r="HH44" s="124"/>
      <c r="HI44" s="124"/>
      <c r="HJ44" s="124"/>
      <c r="HK44" s="124"/>
      <c r="HL44" s="124"/>
      <c r="HM44" s="124"/>
      <c r="HN44" s="124"/>
      <c r="HO44" s="124"/>
      <c r="HP44" s="124"/>
      <c r="HQ44" s="124"/>
      <c r="HR44" s="124"/>
      <c r="HS44" s="124"/>
      <c r="HT44" s="124"/>
      <c r="HU44" s="124"/>
      <c r="HV44" s="124"/>
      <c r="HW44" s="124"/>
      <c r="HX44" s="124"/>
      <c r="HY44" s="124"/>
      <c r="HZ44" s="124"/>
      <c r="IA44" s="124"/>
      <c r="IB44" s="124"/>
      <c r="IC44" s="124"/>
      <c r="ID44" s="124"/>
      <c r="IE44" s="124"/>
      <c r="IF44" s="124"/>
      <c r="IG44" s="124"/>
      <c r="IH44" s="124"/>
      <c r="II44" s="124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  <c r="IU44" s="124"/>
      <c r="IV44" s="124"/>
      <c r="IW44" s="124"/>
      <c r="IX44" s="124"/>
      <c r="IY44" s="124"/>
      <c r="IZ44" s="124"/>
      <c r="JA44" s="124"/>
      <c r="JB44" s="124"/>
      <c r="JC44" s="124"/>
      <c r="JD44" s="124"/>
      <c r="JE44" s="124"/>
      <c r="JF44" s="124"/>
      <c r="JG44" s="124"/>
      <c r="JH44" s="124"/>
      <c r="JI44" s="124"/>
      <c r="JJ44" s="124"/>
      <c r="JK44" s="124"/>
      <c r="JL44" s="124"/>
      <c r="JM44" s="124"/>
      <c r="JN44" s="124"/>
      <c r="JO44" s="124"/>
      <c r="JP44" s="124"/>
      <c r="JQ44" s="124"/>
      <c r="JR44" s="124"/>
      <c r="JS44" s="124"/>
      <c r="JT44" s="124"/>
      <c r="JU44" s="124"/>
      <c r="JV44" s="124"/>
      <c r="JW44" s="124"/>
      <c r="JX44" s="124"/>
      <c r="JY44" s="124"/>
      <c r="JZ44" s="124"/>
      <c r="KA44" s="124"/>
      <c r="KB44" s="124"/>
      <c r="KC44" s="124"/>
      <c r="KD44" s="124"/>
      <c r="KE44" s="124"/>
      <c r="KF44" s="124"/>
      <c r="KG44" s="124"/>
      <c r="KH44" s="124"/>
      <c r="KI44" s="124"/>
      <c r="KJ44" s="124"/>
      <c r="KK44" s="124"/>
      <c r="KL44" s="124"/>
      <c r="KM44" s="124"/>
      <c r="KN44" s="124"/>
      <c r="KO44" s="124"/>
      <c r="KP44" s="124"/>
      <c r="KQ44" s="124"/>
      <c r="KR44" s="124"/>
      <c r="KS44" s="124"/>
      <c r="KT44" s="124"/>
      <c r="KU44" s="124"/>
      <c r="KV44" s="124"/>
      <c r="KW44" s="124"/>
      <c r="KX44" s="124"/>
      <c r="KY44" s="124"/>
      <c r="KZ44" s="124"/>
      <c r="LA44" s="124"/>
      <c r="LB44" s="124"/>
      <c r="LC44" s="124"/>
      <c r="LD44" s="124"/>
      <c r="LE44" s="124"/>
      <c r="LF44" s="124"/>
      <c r="LG44" s="124"/>
      <c r="LH44" s="124"/>
      <c r="LI44" s="124"/>
      <c r="LJ44" s="124"/>
      <c r="LK44" s="124"/>
      <c r="LL44" s="124"/>
      <c r="LM44" s="124"/>
      <c r="LN44" s="124"/>
      <c r="LO44" s="124"/>
      <c r="LP44" s="124"/>
      <c r="LQ44" s="124"/>
      <c r="LR44" s="124"/>
      <c r="LS44" s="124"/>
      <c r="LT44" s="124"/>
      <c r="LU44" s="124"/>
      <c r="LV44" s="124"/>
      <c r="LW44" s="124"/>
      <c r="LX44" s="124"/>
      <c r="LY44" s="124"/>
      <c r="LZ44" s="124"/>
      <c r="MA44" s="124"/>
      <c r="MB44" s="124"/>
      <c r="MC44" s="124"/>
      <c r="MD44" s="124"/>
      <c r="ME44" s="124"/>
      <c r="MF44" s="124"/>
      <c r="MG44" s="124"/>
      <c r="MH44" s="124"/>
      <c r="MI44" s="124"/>
      <c r="MJ44" s="124"/>
      <c r="MK44" s="124"/>
      <c r="ML44" s="124"/>
      <c r="MM44" s="124"/>
      <c r="MN44" s="124"/>
      <c r="MO44" s="124"/>
      <c r="MP44" s="124"/>
      <c r="MQ44" s="124"/>
      <c r="MR44" s="124"/>
      <c r="MS44" s="124"/>
      <c r="MT44" s="124"/>
      <c r="MU44" s="124"/>
      <c r="MV44" s="124"/>
      <c r="MW44" s="124"/>
      <c r="MX44" s="124"/>
      <c r="MY44" s="124"/>
      <c r="MZ44" s="124"/>
      <c r="NA44" s="124"/>
      <c r="NB44" s="124"/>
      <c r="NC44" s="124"/>
      <c r="ND44" s="124"/>
      <c r="NE44" s="124"/>
      <c r="NF44" s="124"/>
      <c r="NG44" s="124"/>
      <c r="NH44" s="124"/>
      <c r="NI44" s="124"/>
      <c r="NJ44" s="124"/>
      <c r="NK44" s="124"/>
      <c r="NL44" s="124"/>
      <c r="NM44" s="124"/>
      <c r="NN44" s="124"/>
      <c r="NO44" s="124"/>
      <c r="NP44" s="124"/>
      <c r="NQ44" s="124"/>
      <c r="NR44" s="124"/>
      <c r="NS44" s="124"/>
      <c r="NT44" s="124"/>
      <c r="NU44" s="124"/>
      <c r="NV44" s="124"/>
      <c r="NW44" s="124"/>
      <c r="NX44" s="124"/>
      <c r="NY44" s="124"/>
      <c r="NZ44" s="124"/>
      <c r="OA44" s="124"/>
      <c r="OB44" s="124"/>
      <c r="OC44" s="124"/>
      <c r="OD44" s="124"/>
      <c r="OE44" s="124"/>
      <c r="OF44" s="124"/>
      <c r="OG44" s="124"/>
      <c r="OH44" s="124"/>
      <c r="OI44" s="124"/>
      <c r="OJ44" s="124"/>
      <c r="OK44" s="124"/>
      <c r="OL44" s="124"/>
      <c r="OM44" s="124"/>
      <c r="ON44" s="124"/>
      <c r="OO44" s="124"/>
      <c r="OP44" s="124"/>
      <c r="OQ44" s="124"/>
      <c r="OR44" s="124"/>
      <c r="OS44" s="124"/>
      <c r="OT44" s="124"/>
      <c r="OU44" s="124"/>
      <c r="OV44" s="124"/>
      <c r="OW44" s="124"/>
      <c r="OX44" s="124"/>
      <c r="OY44" s="124"/>
      <c r="OZ44" s="124"/>
      <c r="PA44" s="124"/>
      <c r="PB44" s="124"/>
      <c r="PC44" s="124"/>
      <c r="PD44" s="124"/>
      <c r="PE44" s="124"/>
      <c r="PF44" s="124"/>
      <c r="PG44" s="124"/>
      <c r="PH44" s="124"/>
      <c r="PI44" s="124"/>
      <c r="PJ44" s="124"/>
      <c r="PK44" s="124"/>
      <c r="PL44" s="124"/>
      <c r="PM44" s="124"/>
      <c r="PN44" s="124"/>
      <c r="PO44" s="124"/>
      <c r="PP44" s="124"/>
      <c r="PQ44" s="124"/>
      <c r="PR44" s="124"/>
      <c r="PS44" s="124"/>
      <c r="PT44" s="124"/>
      <c r="PU44" s="124"/>
      <c r="PV44" s="124"/>
      <c r="PW44" s="124"/>
      <c r="PX44" s="124"/>
      <c r="PY44" s="124"/>
      <c r="PZ44" s="124"/>
      <c r="QA44" s="124"/>
      <c r="QB44" s="124"/>
      <c r="QC44" s="124"/>
      <c r="QD44" s="124"/>
      <c r="QE44" s="124"/>
      <c r="QF44" s="124"/>
      <c r="QG44" s="124"/>
      <c r="QH44" s="124"/>
      <c r="QI44" s="124"/>
      <c r="QJ44" s="124"/>
      <c r="QK44" s="124"/>
      <c r="QL44" s="124"/>
      <c r="QM44" s="124"/>
      <c r="QN44" s="124"/>
      <c r="QO44" s="124"/>
      <c r="QP44" s="124"/>
      <c r="QQ44" s="124"/>
      <c r="QR44" s="124"/>
      <c r="QS44" s="124"/>
      <c r="QT44" s="124"/>
      <c r="QU44" s="124"/>
      <c r="QV44" s="124"/>
      <c r="QW44" s="124"/>
      <c r="QX44" s="124"/>
      <c r="QY44" s="124"/>
      <c r="QZ44" s="124"/>
      <c r="RA44" s="124"/>
      <c r="RB44" s="124"/>
      <c r="RC44" s="124"/>
      <c r="RD44" s="124"/>
      <c r="RE44" s="124"/>
      <c r="RF44" s="124"/>
      <c r="RG44" s="124"/>
      <c r="RH44" s="124"/>
      <c r="RI44" s="124"/>
      <c r="RJ44" s="124"/>
      <c r="RK44" s="124"/>
      <c r="RL44" s="124"/>
      <c r="RM44" s="124"/>
      <c r="RN44" s="124"/>
      <c r="RO44" s="124"/>
      <c r="RP44" s="124"/>
      <c r="RQ44" s="124"/>
      <c r="RR44" s="124"/>
      <c r="RS44" s="124"/>
      <c r="RT44" s="124"/>
      <c r="RU44" s="124"/>
      <c r="RV44" s="124"/>
      <c r="RW44" s="124"/>
      <c r="RX44" s="124"/>
      <c r="RY44" s="124"/>
      <c r="RZ44" s="124"/>
      <c r="SA44" s="124"/>
      <c r="SB44" s="124"/>
      <c r="SC44" s="124"/>
      <c r="SD44" s="124"/>
      <c r="SE44" s="124"/>
      <c r="SF44" s="124"/>
      <c r="SG44" s="124"/>
      <c r="SH44" s="124"/>
      <c r="SI44" s="124"/>
      <c r="SJ44" s="124"/>
      <c r="SK44" s="124"/>
      <c r="SL44" s="124"/>
      <c r="SM44" s="124"/>
      <c r="SN44" s="124"/>
      <c r="SO44" s="124"/>
      <c r="SP44" s="124"/>
      <c r="SQ44" s="124"/>
      <c r="SR44" s="124"/>
      <c r="SS44" s="124"/>
      <c r="ST44" s="124"/>
      <c r="SU44" s="124"/>
      <c r="SV44" s="124"/>
      <c r="SW44" s="124"/>
      <c r="SX44" s="124"/>
      <c r="SY44" s="124"/>
      <c r="SZ44" s="124"/>
      <c r="TA44" s="124"/>
      <c r="TB44" s="124"/>
      <c r="TC44" s="124"/>
      <c r="TD44" s="124"/>
      <c r="TE44" s="124"/>
      <c r="TF44" s="124"/>
      <c r="TG44" s="124"/>
      <c r="TH44" s="124"/>
      <c r="TI44" s="124"/>
      <c r="TJ44" s="124"/>
      <c r="TK44" s="124"/>
      <c r="TL44" s="124"/>
      <c r="TM44" s="124"/>
      <c r="TN44" s="124"/>
      <c r="TO44" s="124"/>
      <c r="TP44" s="124"/>
      <c r="TQ44" s="124"/>
      <c r="TR44" s="124"/>
      <c r="TS44" s="124"/>
      <c r="TT44" s="124"/>
      <c r="TU44" s="124"/>
      <c r="TV44" s="124"/>
      <c r="TW44" s="124"/>
      <c r="TX44" s="124"/>
      <c r="TY44" s="124"/>
      <c r="TZ44" s="124"/>
      <c r="UA44" s="124"/>
      <c r="UB44" s="124"/>
      <c r="UC44" s="124"/>
      <c r="UD44" s="124"/>
      <c r="UE44" s="124"/>
      <c r="UF44" s="124"/>
      <c r="UG44" s="124"/>
      <c r="UH44" s="124"/>
      <c r="UI44" s="124"/>
      <c r="UJ44" s="124"/>
      <c r="UK44" s="124"/>
      <c r="UL44" s="124"/>
      <c r="UM44" s="124"/>
      <c r="UN44" s="124"/>
      <c r="UO44" s="124"/>
      <c r="UP44" s="124"/>
      <c r="UQ44" s="124"/>
      <c r="UR44" s="124"/>
      <c r="US44" s="124"/>
      <c r="UT44" s="124"/>
      <c r="UU44" s="124"/>
      <c r="UV44" s="124"/>
      <c r="UW44" s="124"/>
      <c r="UX44" s="124"/>
      <c r="UY44" s="124"/>
      <c r="UZ44" s="124"/>
      <c r="VA44" s="124"/>
      <c r="VB44" s="124"/>
      <c r="VC44" s="124"/>
      <c r="VD44" s="124"/>
      <c r="VE44" s="124"/>
      <c r="VF44" s="124"/>
      <c r="VG44" s="124"/>
      <c r="VH44" s="124"/>
      <c r="VI44" s="124"/>
      <c r="VJ44" s="124"/>
      <c r="VK44" s="124"/>
      <c r="VL44" s="124"/>
      <c r="VM44" s="124"/>
      <c r="VN44" s="124"/>
      <c r="VO44" s="124"/>
      <c r="VP44" s="124"/>
      <c r="VQ44" s="124"/>
      <c r="VR44" s="124"/>
      <c r="VS44" s="124"/>
      <c r="VT44" s="124"/>
      <c r="VU44" s="124"/>
      <c r="VV44" s="124"/>
      <c r="VW44" s="124"/>
      <c r="VX44" s="124"/>
      <c r="VY44" s="124"/>
      <c r="VZ44" s="124"/>
      <c r="WA44" s="124"/>
      <c r="WB44" s="124"/>
      <c r="WC44" s="124"/>
      <c r="WD44" s="124"/>
      <c r="WE44" s="124"/>
      <c r="WF44" s="124"/>
      <c r="WG44" s="124"/>
      <c r="WH44" s="124"/>
      <c r="WI44" s="124"/>
      <c r="WJ44" s="124"/>
      <c r="WK44" s="124"/>
      <c r="WL44" s="124"/>
      <c r="WM44" s="124"/>
      <c r="WN44" s="124"/>
      <c r="WO44" s="124"/>
      <c r="WP44" s="124"/>
      <c r="WQ44" s="124"/>
      <c r="WR44" s="124"/>
      <c r="WS44" s="124"/>
      <c r="WT44" s="124"/>
      <c r="WU44" s="124"/>
      <c r="WV44" s="124"/>
      <c r="WW44" s="124"/>
      <c r="WX44" s="124"/>
      <c r="WY44" s="124"/>
      <c r="WZ44" s="124"/>
      <c r="XA44" s="124"/>
      <c r="XB44" s="124"/>
      <c r="XC44" s="124"/>
      <c r="XD44" s="124"/>
      <c r="XE44" s="124"/>
      <c r="XF44" s="124"/>
      <c r="XG44" s="124"/>
      <c r="XH44" s="124"/>
      <c r="XI44" s="124"/>
      <c r="XJ44" s="124"/>
      <c r="XK44" s="124"/>
      <c r="XL44" s="124"/>
      <c r="XM44" s="124"/>
      <c r="XN44" s="124"/>
      <c r="XO44" s="124"/>
      <c r="XP44" s="124"/>
      <c r="XQ44" s="124"/>
      <c r="XR44" s="124"/>
      <c r="XS44" s="124"/>
      <c r="XT44" s="124"/>
      <c r="XU44" s="124"/>
      <c r="XV44" s="124"/>
      <c r="XW44" s="124"/>
      <c r="XX44" s="124"/>
      <c r="XY44" s="124"/>
      <c r="XZ44" s="124"/>
      <c r="YA44" s="124"/>
      <c r="YB44" s="124"/>
      <c r="YC44" s="124"/>
      <c r="YD44" s="124"/>
      <c r="YE44" s="124"/>
      <c r="YF44" s="124"/>
      <c r="YG44" s="124"/>
      <c r="YH44" s="124"/>
      <c r="YI44" s="124"/>
      <c r="YJ44" s="124"/>
      <c r="YK44" s="124"/>
      <c r="YL44" s="124"/>
      <c r="YM44" s="124"/>
      <c r="YN44" s="124"/>
      <c r="YO44" s="124"/>
      <c r="YP44" s="124"/>
      <c r="YQ44" s="124"/>
      <c r="YR44" s="124"/>
      <c r="YS44" s="124"/>
      <c r="YT44" s="124"/>
      <c r="YU44" s="124"/>
      <c r="YV44" s="124"/>
      <c r="YW44" s="124"/>
      <c r="YX44" s="124"/>
      <c r="YY44" s="124"/>
      <c r="YZ44" s="124"/>
      <c r="ZA44" s="124"/>
      <c r="ZB44" s="124"/>
      <c r="ZC44" s="124"/>
      <c r="ZD44" s="124"/>
      <c r="ZE44" s="124"/>
      <c r="ZF44" s="124"/>
      <c r="ZG44" s="124"/>
      <c r="ZH44" s="124"/>
      <c r="ZI44" s="124"/>
      <c r="ZJ44" s="124"/>
      <c r="ZK44" s="124"/>
      <c r="ZL44" s="124"/>
      <c r="ZM44" s="124"/>
      <c r="ZN44" s="124"/>
      <c r="ZO44" s="124"/>
      <c r="ZP44" s="124"/>
      <c r="ZQ44" s="124"/>
      <c r="ZR44" s="124"/>
      <c r="ZS44" s="124"/>
      <c r="ZT44" s="124"/>
      <c r="ZU44" s="124"/>
      <c r="ZV44" s="124"/>
      <c r="ZW44" s="124"/>
      <c r="ZX44" s="124"/>
      <c r="ZY44" s="124"/>
      <c r="ZZ44" s="124"/>
      <c r="AAA44" s="124"/>
      <c r="AAB44" s="124"/>
      <c r="AAC44" s="124"/>
      <c r="AAD44" s="124"/>
      <c r="AAE44" s="124"/>
      <c r="AAF44" s="124"/>
      <c r="AAG44" s="124"/>
      <c r="AAH44" s="124"/>
      <c r="AAI44" s="124"/>
      <c r="AAJ44" s="124"/>
      <c r="AAK44" s="124"/>
      <c r="AAL44" s="124"/>
      <c r="AAM44" s="124"/>
      <c r="AAN44" s="124"/>
      <c r="AAO44" s="124"/>
      <c r="AAP44" s="124"/>
      <c r="AAQ44" s="124"/>
      <c r="AAR44" s="124"/>
      <c r="AAS44" s="124"/>
      <c r="AAT44" s="124"/>
      <c r="AAU44" s="124"/>
      <c r="AAV44" s="124"/>
      <c r="AAW44" s="124"/>
      <c r="AAX44" s="124"/>
      <c r="AAY44" s="124"/>
      <c r="AAZ44" s="124"/>
      <c r="ABA44" s="124"/>
      <c r="ABB44" s="124"/>
      <c r="ABC44" s="124"/>
      <c r="ABD44" s="124"/>
      <c r="ABE44" s="124"/>
      <c r="ABF44" s="124"/>
      <c r="ABG44" s="124"/>
      <c r="ABH44" s="124"/>
      <c r="ABI44" s="124"/>
      <c r="ABJ44" s="124"/>
      <c r="ABK44" s="124"/>
      <c r="ABL44" s="124"/>
      <c r="ABM44" s="124"/>
      <c r="ABN44" s="124"/>
      <c r="ABO44" s="124"/>
      <c r="ABP44" s="124"/>
      <c r="ABQ44" s="124"/>
      <c r="ABR44" s="124"/>
      <c r="ABS44" s="124"/>
      <c r="ABT44" s="124"/>
      <c r="ABU44" s="124"/>
      <c r="ABV44" s="124"/>
      <c r="ABW44" s="124"/>
      <c r="ABX44" s="124"/>
      <c r="ABY44" s="124"/>
      <c r="ABZ44" s="124"/>
      <c r="ACA44" s="124"/>
      <c r="ACB44" s="124"/>
      <c r="ACC44" s="124"/>
      <c r="ACD44" s="124"/>
      <c r="ACE44" s="124"/>
      <c r="ACF44" s="124"/>
      <c r="ACG44" s="124"/>
      <c r="ACH44" s="124"/>
      <c r="ACI44" s="124"/>
      <c r="ACJ44" s="124"/>
      <c r="ACK44" s="124"/>
      <c r="ACL44" s="124"/>
      <c r="ACM44" s="124"/>
      <c r="ACN44" s="124"/>
      <c r="ACO44" s="124"/>
      <c r="ACP44" s="124"/>
      <c r="ACQ44" s="124"/>
      <c r="ACR44" s="124"/>
      <c r="ACS44" s="124"/>
      <c r="ACT44" s="124"/>
      <c r="ACU44" s="124"/>
      <c r="ACV44" s="124"/>
      <c r="ACW44" s="124"/>
      <c r="ACX44" s="124"/>
      <c r="ACY44" s="124"/>
      <c r="ACZ44" s="124"/>
      <c r="ADA44" s="124"/>
      <c r="ADB44" s="124"/>
      <c r="ADC44" s="124"/>
      <c r="ADD44" s="124"/>
      <c r="ADE44" s="124"/>
      <c r="ADF44" s="124"/>
      <c r="ADG44" s="124"/>
      <c r="ADH44" s="124"/>
      <c r="ADI44" s="124"/>
      <c r="ADJ44" s="124"/>
      <c r="ADK44" s="124"/>
      <c r="ADL44" s="124"/>
      <c r="ADM44" s="124"/>
      <c r="ADN44" s="124"/>
      <c r="ADO44" s="124"/>
      <c r="ADP44" s="124"/>
      <c r="ADQ44" s="124"/>
      <c r="ADR44" s="124"/>
      <c r="ADS44" s="124"/>
      <c r="ADT44" s="124"/>
      <c r="ADU44" s="124"/>
      <c r="ADV44" s="124"/>
      <c r="ADW44" s="124"/>
      <c r="ADX44" s="124"/>
      <c r="ADY44" s="124"/>
      <c r="ADZ44" s="124"/>
      <c r="AEA44" s="124"/>
      <c r="AEB44" s="124"/>
      <c r="AEC44" s="124"/>
      <c r="AED44" s="124"/>
      <c r="AEE44" s="124"/>
      <c r="AEF44" s="124"/>
      <c r="AEG44" s="124"/>
      <c r="AEH44" s="124"/>
      <c r="AEI44" s="124"/>
      <c r="AEJ44" s="124"/>
      <c r="AEK44" s="124"/>
      <c r="AEL44" s="124"/>
      <c r="AEM44" s="124"/>
      <c r="AEN44" s="124"/>
      <c r="AEO44" s="124"/>
      <c r="AEP44" s="124"/>
      <c r="AEQ44" s="124"/>
      <c r="AER44" s="124"/>
      <c r="AES44" s="124"/>
      <c r="AET44" s="124"/>
      <c r="AEU44" s="124"/>
      <c r="AEV44" s="124"/>
      <c r="AEW44" s="124"/>
      <c r="AEX44" s="124"/>
      <c r="AEY44" s="124"/>
      <c r="AEZ44" s="124"/>
      <c r="AFA44" s="124"/>
      <c r="AFB44" s="124"/>
      <c r="AFC44" s="124"/>
      <c r="AFD44" s="124"/>
      <c r="AFE44" s="124"/>
      <c r="AFF44" s="124"/>
      <c r="AFG44" s="124"/>
      <c r="AFH44" s="124"/>
      <c r="AFI44" s="124"/>
      <c r="AFJ44" s="124"/>
      <c r="AFK44" s="124"/>
      <c r="AFL44" s="124"/>
      <c r="AFM44" s="124"/>
      <c r="AFN44" s="124"/>
      <c r="AFO44" s="124"/>
      <c r="AFP44" s="124"/>
      <c r="AFQ44" s="124"/>
      <c r="AFR44" s="124"/>
      <c r="AFS44" s="124"/>
      <c r="AFT44" s="124"/>
      <c r="AFU44" s="124"/>
      <c r="AFV44" s="124"/>
      <c r="AFW44" s="124"/>
    </row>
    <row r="45" spans="1:855" ht="15.6" x14ac:dyDescent="0.3">
      <c r="A45" s="186" t="s">
        <v>141</v>
      </c>
      <c r="B45" s="187">
        <v>95.432432432432435</v>
      </c>
      <c r="C45" s="187"/>
      <c r="D45" s="188">
        <v>95.432432432432435</v>
      </c>
    </row>
    <row r="46" spans="1:855" ht="15.6" x14ac:dyDescent="0.3">
      <c r="A46" s="186" t="s">
        <v>142</v>
      </c>
      <c r="B46" s="187">
        <v>912.56756756756761</v>
      </c>
      <c r="C46" s="187"/>
      <c r="D46" s="188">
        <v>907.35135135135135</v>
      </c>
    </row>
    <row r="47" spans="1:855" ht="15.6" x14ac:dyDescent="0.3">
      <c r="A47" s="186" t="s">
        <v>143</v>
      </c>
      <c r="B47" s="187">
        <v>513.16216216216219</v>
      </c>
      <c r="C47" s="187"/>
      <c r="D47" s="188">
        <v>572.48648648648646</v>
      </c>
    </row>
    <row r="48" spans="1:855" ht="15.6" x14ac:dyDescent="0.3">
      <c r="A48" s="202" t="s">
        <v>144</v>
      </c>
      <c r="B48" s="215">
        <v>95.945945945945951</v>
      </c>
      <c r="C48" s="215"/>
      <c r="D48" s="216">
        <v>119.02702702702703</v>
      </c>
    </row>
    <row r="49" spans="1:855" s="214" customFormat="1" ht="16.2" thickBot="1" x14ac:dyDescent="0.35">
      <c r="A49" s="210" t="s">
        <v>145</v>
      </c>
      <c r="B49" s="211">
        <v>1617.1081081081081</v>
      </c>
      <c r="C49" s="211"/>
      <c r="D49" s="212">
        <v>1694.2972972972973</v>
      </c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  <c r="CR49" s="124"/>
      <c r="CS49" s="124"/>
      <c r="CT49" s="124"/>
      <c r="CU49" s="124"/>
      <c r="CV49" s="124"/>
      <c r="CW49" s="124"/>
      <c r="CX49" s="124"/>
      <c r="CY49" s="124"/>
      <c r="CZ49" s="124"/>
      <c r="DA49" s="124"/>
      <c r="DB49" s="124"/>
      <c r="DC49" s="124"/>
      <c r="DD49" s="124"/>
      <c r="DE49" s="124"/>
      <c r="DF49" s="124"/>
      <c r="DG49" s="124"/>
      <c r="DH49" s="124"/>
      <c r="DI49" s="124"/>
      <c r="DJ49" s="124"/>
      <c r="DK49" s="124"/>
      <c r="DL49" s="124"/>
      <c r="DM49" s="124"/>
      <c r="DN49" s="124"/>
      <c r="DO49" s="124"/>
      <c r="DP49" s="124"/>
      <c r="DQ49" s="124"/>
      <c r="DR49" s="124"/>
      <c r="DS49" s="124"/>
      <c r="DT49" s="124"/>
      <c r="DU49" s="124"/>
      <c r="DV49" s="124"/>
      <c r="DW49" s="124"/>
      <c r="DX49" s="124"/>
      <c r="DY49" s="124"/>
      <c r="DZ49" s="124"/>
      <c r="EA49" s="124"/>
      <c r="EB49" s="124"/>
      <c r="EC49" s="124"/>
      <c r="ED49" s="124"/>
      <c r="EE49" s="124"/>
      <c r="EF49" s="124"/>
      <c r="EG49" s="124"/>
      <c r="EH49" s="124"/>
      <c r="EI49" s="124"/>
      <c r="EJ49" s="124"/>
      <c r="EK49" s="124"/>
      <c r="EL49" s="124"/>
      <c r="EM49" s="124"/>
      <c r="EN49" s="124"/>
      <c r="EO49" s="124"/>
      <c r="EP49" s="124"/>
      <c r="EQ49" s="124"/>
      <c r="ER49" s="124"/>
      <c r="ES49" s="124"/>
      <c r="ET49" s="124"/>
      <c r="EU49" s="124"/>
      <c r="EV49" s="124"/>
      <c r="EW49" s="124"/>
      <c r="EX49" s="124"/>
      <c r="EY49" s="124"/>
      <c r="EZ49" s="124"/>
      <c r="FA49" s="124"/>
      <c r="FB49" s="124"/>
      <c r="FC49" s="124"/>
      <c r="FD49" s="124"/>
      <c r="FE49" s="124"/>
      <c r="FF49" s="124"/>
      <c r="FG49" s="124"/>
      <c r="FH49" s="124"/>
      <c r="FI49" s="124"/>
      <c r="FJ49" s="124"/>
      <c r="FK49" s="124"/>
      <c r="FL49" s="124"/>
      <c r="FM49" s="124"/>
      <c r="FN49" s="124"/>
      <c r="FO49" s="124"/>
      <c r="FP49" s="124"/>
      <c r="FQ49" s="124"/>
      <c r="FR49" s="124"/>
      <c r="FS49" s="124"/>
      <c r="FT49" s="124"/>
      <c r="FU49" s="124"/>
      <c r="FV49" s="124"/>
      <c r="FW49" s="124"/>
      <c r="FX49" s="124"/>
      <c r="FY49" s="124"/>
      <c r="FZ49" s="124"/>
      <c r="GA49" s="124"/>
      <c r="GB49" s="124"/>
      <c r="GC49" s="124"/>
      <c r="GD49" s="124"/>
      <c r="GE49" s="124"/>
      <c r="GF49" s="124"/>
      <c r="GG49" s="124"/>
      <c r="GH49" s="124"/>
      <c r="GI49" s="124"/>
      <c r="GJ49" s="124"/>
      <c r="GK49" s="124"/>
      <c r="GL49" s="124"/>
      <c r="GM49" s="124"/>
      <c r="GN49" s="124"/>
      <c r="GO49" s="124"/>
      <c r="GP49" s="124"/>
      <c r="GQ49" s="124"/>
      <c r="GR49" s="124"/>
      <c r="GS49" s="124"/>
      <c r="GT49" s="124"/>
      <c r="GU49" s="124"/>
      <c r="GV49" s="124"/>
      <c r="GW49" s="124"/>
      <c r="GX49" s="124"/>
      <c r="GY49" s="124"/>
      <c r="GZ49" s="124"/>
      <c r="HA49" s="124"/>
      <c r="HB49" s="124"/>
      <c r="HC49" s="124"/>
      <c r="HD49" s="124"/>
      <c r="HE49" s="124"/>
      <c r="HF49" s="124"/>
      <c r="HG49" s="124"/>
      <c r="HH49" s="124"/>
      <c r="HI49" s="124"/>
      <c r="HJ49" s="124"/>
      <c r="HK49" s="124"/>
      <c r="HL49" s="124"/>
      <c r="HM49" s="124"/>
      <c r="HN49" s="124"/>
      <c r="HO49" s="124"/>
      <c r="HP49" s="124"/>
      <c r="HQ49" s="124"/>
      <c r="HR49" s="124"/>
      <c r="HS49" s="124"/>
      <c r="HT49" s="124"/>
      <c r="HU49" s="124"/>
      <c r="HV49" s="124"/>
      <c r="HW49" s="124"/>
      <c r="HX49" s="124"/>
      <c r="HY49" s="124"/>
      <c r="HZ49" s="124"/>
      <c r="IA49" s="124"/>
      <c r="IB49" s="124"/>
      <c r="IC49" s="124"/>
      <c r="ID49" s="124"/>
      <c r="IE49" s="124"/>
      <c r="IF49" s="124"/>
      <c r="IG49" s="124"/>
      <c r="IH49" s="124"/>
      <c r="II49" s="124"/>
      <c r="IJ49" s="124"/>
      <c r="IK49" s="124"/>
      <c r="IL49" s="124"/>
      <c r="IM49" s="124"/>
      <c r="IN49" s="124"/>
      <c r="IO49" s="124"/>
      <c r="IP49" s="124"/>
      <c r="IQ49" s="124"/>
      <c r="IR49" s="124"/>
      <c r="IS49" s="124"/>
      <c r="IT49" s="124"/>
      <c r="IU49" s="124"/>
      <c r="IV49" s="124"/>
      <c r="IW49" s="124"/>
      <c r="IX49" s="124"/>
      <c r="IY49" s="124"/>
      <c r="IZ49" s="124"/>
      <c r="JA49" s="124"/>
      <c r="JB49" s="124"/>
      <c r="JC49" s="124"/>
      <c r="JD49" s="124"/>
      <c r="JE49" s="124"/>
      <c r="JF49" s="124"/>
      <c r="JG49" s="124"/>
      <c r="JH49" s="124"/>
      <c r="JI49" s="124"/>
      <c r="JJ49" s="124"/>
      <c r="JK49" s="124"/>
      <c r="JL49" s="124"/>
      <c r="JM49" s="124"/>
      <c r="JN49" s="124"/>
      <c r="JO49" s="124"/>
      <c r="JP49" s="124"/>
      <c r="JQ49" s="124"/>
      <c r="JR49" s="124"/>
      <c r="JS49" s="124"/>
      <c r="JT49" s="124"/>
      <c r="JU49" s="124"/>
      <c r="JV49" s="124"/>
      <c r="JW49" s="124"/>
      <c r="JX49" s="124"/>
      <c r="JY49" s="124"/>
      <c r="JZ49" s="124"/>
      <c r="KA49" s="124"/>
      <c r="KB49" s="124"/>
      <c r="KC49" s="124"/>
      <c r="KD49" s="124"/>
      <c r="KE49" s="124"/>
      <c r="KF49" s="124"/>
      <c r="KG49" s="124"/>
      <c r="KH49" s="124"/>
      <c r="KI49" s="124"/>
      <c r="KJ49" s="124"/>
      <c r="KK49" s="124"/>
      <c r="KL49" s="124"/>
      <c r="KM49" s="124"/>
      <c r="KN49" s="124"/>
      <c r="KO49" s="124"/>
      <c r="KP49" s="124"/>
      <c r="KQ49" s="124"/>
      <c r="KR49" s="124"/>
      <c r="KS49" s="124"/>
      <c r="KT49" s="124"/>
      <c r="KU49" s="124"/>
      <c r="KV49" s="124"/>
      <c r="KW49" s="124"/>
      <c r="KX49" s="124"/>
      <c r="KY49" s="124"/>
      <c r="KZ49" s="124"/>
      <c r="LA49" s="124"/>
      <c r="LB49" s="124"/>
      <c r="LC49" s="124"/>
      <c r="LD49" s="124"/>
      <c r="LE49" s="124"/>
      <c r="LF49" s="124"/>
      <c r="LG49" s="124"/>
      <c r="LH49" s="124"/>
      <c r="LI49" s="124"/>
      <c r="LJ49" s="124"/>
      <c r="LK49" s="124"/>
      <c r="LL49" s="124"/>
      <c r="LM49" s="124"/>
      <c r="LN49" s="124"/>
      <c r="LO49" s="124"/>
      <c r="LP49" s="124"/>
      <c r="LQ49" s="124"/>
      <c r="LR49" s="124"/>
      <c r="LS49" s="124"/>
      <c r="LT49" s="124"/>
      <c r="LU49" s="124"/>
      <c r="LV49" s="124"/>
      <c r="LW49" s="124"/>
      <c r="LX49" s="124"/>
      <c r="LY49" s="124"/>
      <c r="LZ49" s="124"/>
      <c r="MA49" s="124"/>
      <c r="MB49" s="124"/>
      <c r="MC49" s="124"/>
      <c r="MD49" s="124"/>
      <c r="ME49" s="124"/>
      <c r="MF49" s="124"/>
      <c r="MG49" s="124"/>
      <c r="MH49" s="124"/>
      <c r="MI49" s="124"/>
      <c r="MJ49" s="124"/>
      <c r="MK49" s="124"/>
      <c r="ML49" s="124"/>
      <c r="MM49" s="124"/>
      <c r="MN49" s="124"/>
      <c r="MO49" s="124"/>
      <c r="MP49" s="124"/>
      <c r="MQ49" s="124"/>
      <c r="MR49" s="124"/>
      <c r="MS49" s="124"/>
      <c r="MT49" s="124"/>
      <c r="MU49" s="124"/>
      <c r="MV49" s="124"/>
      <c r="MW49" s="124"/>
      <c r="MX49" s="124"/>
      <c r="MY49" s="124"/>
      <c r="MZ49" s="124"/>
      <c r="NA49" s="124"/>
      <c r="NB49" s="124"/>
      <c r="NC49" s="124"/>
      <c r="ND49" s="124"/>
      <c r="NE49" s="124"/>
      <c r="NF49" s="124"/>
      <c r="NG49" s="124"/>
      <c r="NH49" s="124"/>
      <c r="NI49" s="124"/>
      <c r="NJ49" s="124"/>
      <c r="NK49" s="124"/>
      <c r="NL49" s="124"/>
      <c r="NM49" s="124"/>
      <c r="NN49" s="124"/>
      <c r="NO49" s="124"/>
      <c r="NP49" s="124"/>
      <c r="NQ49" s="124"/>
      <c r="NR49" s="124"/>
      <c r="NS49" s="124"/>
      <c r="NT49" s="124"/>
      <c r="NU49" s="124"/>
      <c r="NV49" s="124"/>
      <c r="NW49" s="124"/>
      <c r="NX49" s="124"/>
      <c r="NY49" s="124"/>
      <c r="NZ49" s="124"/>
      <c r="OA49" s="124"/>
      <c r="OB49" s="124"/>
      <c r="OC49" s="124"/>
      <c r="OD49" s="124"/>
      <c r="OE49" s="124"/>
      <c r="OF49" s="124"/>
      <c r="OG49" s="124"/>
      <c r="OH49" s="124"/>
      <c r="OI49" s="124"/>
      <c r="OJ49" s="124"/>
      <c r="OK49" s="124"/>
      <c r="OL49" s="124"/>
      <c r="OM49" s="124"/>
      <c r="ON49" s="124"/>
      <c r="OO49" s="124"/>
      <c r="OP49" s="124"/>
      <c r="OQ49" s="124"/>
      <c r="OR49" s="124"/>
      <c r="OS49" s="124"/>
      <c r="OT49" s="124"/>
      <c r="OU49" s="124"/>
      <c r="OV49" s="124"/>
      <c r="OW49" s="124"/>
      <c r="OX49" s="124"/>
      <c r="OY49" s="124"/>
      <c r="OZ49" s="124"/>
      <c r="PA49" s="124"/>
      <c r="PB49" s="124"/>
      <c r="PC49" s="124"/>
      <c r="PD49" s="124"/>
      <c r="PE49" s="124"/>
      <c r="PF49" s="124"/>
      <c r="PG49" s="124"/>
      <c r="PH49" s="124"/>
      <c r="PI49" s="124"/>
      <c r="PJ49" s="124"/>
      <c r="PK49" s="124"/>
      <c r="PL49" s="124"/>
      <c r="PM49" s="124"/>
      <c r="PN49" s="124"/>
      <c r="PO49" s="124"/>
      <c r="PP49" s="124"/>
      <c r="PQ49" s="124"/>
      <c r="PR49" s="124"/>
      <c r="PS49" s="124"/>
      <c r="PT49" s="124"/>
      <c r="PU49" s="124"/>
      <c r="PV49" s="124"/>
      <c r="PW49" s="124"/>
      <c r="PX49" s="124"/>
      <c r="PY49" s="124"/>
      <c r="PZ49" s="124"/>
      <c r="QA49" s="124"/>
      <c r="QB49" s="124"/>
      <c r="QC49" s="124"/>
      <c r="QD49" s="124"/>
      <c r="QE49" s="124"/>
      <c r="QF49" s="124"/>
      <c r="QG49" s="124"/>
      <c r="QH49" s="124"/>
      <c r="QI49" s="124"/>
      <c r="QJ49" s="124"/>
      <c r="QK49" s="124"/>
      <c r="QL49" s="124"/>
      <c r="QM49" s="124"/>
      <c r="QN49" s="124"/>
      <c r="QO49" s="124"/>
      <c r="QP49" s="124"/>
      <c r="QQ49" s="124"/>
      <c r="QR49" s="124"/>
      <c r="QS49" s="124"/>
      <c r="QT49" s="124"/>
      <c r="QU49" s="124"/>
      <c r="QV49" s="124"/>
      <c r="QW49" s="124"/>
      <c r="QX49" s="124"/>
      <c r="QY49" s="124"/>
      <c r="QZ49" s="124"/>
      <c r="RA49" s="124"/>
      <c r="RB49" s="124"/>
      <c r="RC49" s="124"/>
      <c r="RD49" s="124"/>
      <c r="RE49" s="124"/>
      <c r="RF49" s="124"/>
      <c r="RG49" s="124"/>
      <c r="RH49" s="124"/>
      <c r="RI49" s="124"/>
      <c r="RJ49" s="124"/>
      <c r="RK49" s="124"/>
      <c r="RL49" s="124"/>
      <c r="RM49" s="124"/>
      <c r="RN49" s="124"/>
      <c r="RO49" s="124"/>
      <c r="RP49" s="124"/>
      <c r="RQ49" s="124"/>
      <c r="RR49" s="124"/>
      <c r="RS49" s="124"/>
      <c r="RT49" s="124"/>
      <c r="RU49" s="124"/>
      <c r="RV49" s="124"/>
      <c r="RW49" s="124"/>
      <c r="RX49" s="124"/>
      <c r="RY49" s="124"/>
      <c r="RZ49" s="124"/>
      <c r="SA49" s="124"/>
      <c r="SB49" s="124"/>
      <c r="SC49" s="124"/>
      <c r="SD49" s="124"/>
      <c r="SE49" s="124"/>
      <c r="SF49" s="124"/>
      <c r="SG49" s="124"/>
      <c r="SH49" s="124"/>
      <c r="SI49" s="124"/>
      <c r="SJ49" s="124"/>
      <c r="SK49" s="124"/>
      <c r="SL49" s="124"/>
      <c r="SM49" s="124"/>
      <c r="SN49" s="124"/>
      <c r="SO49" s="124"/>
      <c r="SP49" s="124"/>
      <c r="SQ49" s="124"/>
      <c r="SR49" s="124"/>
      <c r="SS49" s="124"/>
      <c r="ST49" s="124"/>
      <c r="SU49" s="124"/>
      <c r="SV49" s="124"/>
      <c r="SW49" s="124"/>
      <c r="SX49" s="124"/>
      <c r="SY49" s="124"/>
      <c r="SZ49" s="124"/>
      <c r="TA49" s="124"/>
      <c r="TB49" s="124"/>
      <c r="TC49" s="124"/>
      <c r="TD49" s="124"/>
      <c r="TE49" s="124"/>
      <c r="TF49" s="124"/>
      <c r="TG49" s="124"/>
      <c r="TH49" s="124"/>
      <c r="TI49" s="124"/>
      <c r="TJ49" s="124"/>
      <c r="TK49" s="124"/>
      <c r="TL49" s="124"/>
      <c r="TM49" s="124"/>
      <c r="TN49" s="124"/>
      <c r="TO49" s="124"/>
      <c r="TP49" s="124"/>
      <c r="TQ49" s="124"/>
      <c r="TR49" s="124"/>
      <c r="TS49" s="124"/>
      <c r="TT49" s="124"/>
      <c r="TU49" s="124"/>
      <c r="TV49" s="124"/>
      <c r="TW49" s="124"/>
      <c r="TX49" s="124"/>
      <c r="TY49" s="124"/>
      <c r="TZ49" s="124"/>
      <c r="UA49" s="124"/>
      <c r="UB49" s="124"/>
      <c r="UC49" s="124"/>
      <c r="UD49" s="124"/>
      <c r="UE49" s="124"/>
      <c r="UF49" s="124"/>
      <c r="UG49" s="124"/>
      <c r="UH49" s="124"/>
      <c r="UI49" s="124"/>
      <c r="UJ49" s="124"/>
      <c r="UK49" s="124"/>
      <c r="UL49" s="124"/>
      <c r="UM49" s="124"/>
      <c r="UN49" s="124"/>
      <c r="UO49" s="124"/>
      <c r="UP49" s="124"/>
      <c r="UQ49" s="124"/>
      <c r="UR49" s="124"/>
      <c r="US49" s="124"/>
      <c r="UT49" s="124"/>
      <c r="UU49" s="124"/>
      <c r="UV49" s="124"/>
      <c r="UW49" s="124"/>
      <c r="UX49" s="124"/>
      <c r="UY49" s="124"/>
      <c r="UZ49" s="124"/>
      <c r="VA49" s="124"/>
      <c r="VB49" s="124"/>
      <c r="VC49" s="124"/>
      <c r="VD49" s="124"/>
      <c r="VE49" s="124"/>
      <c r="VF49" s="124"/>
      <c r="VG49" s="124"/>
      <c r="VH49" s="124"/>
      <c r="VI49" s="124"/>
      <c r="VJ49" s="124"/>
      <c r="VK49" s="124"/>
      <c r="VL49" s="124"/>
      <c r="VM49" s="124"/>
      <c r="VN49" s="124"/>
      <c r="VO49" s="124"/>
      <c r="VP49" s="124"/>
      <c r="VQ49" s="124"/>
      <c r="VR49" s="124"/>
      <c r="VS49" s="124"/>
      <c r="VT49" s="124"/>
      <c r="VU49" s="124"/>
      <c r="VV49" s="124"/>
      <c r="VW49" s="124"/>
      <c r="VX49" s="124"/>
      <c r="VY49" s="124"/>
      <c r="VZ49" s="124"/>
      <c r="WA49" s="124"/>
      <c r="WB49" s="124"/>
      <c r="WC49" s="124"/>
      <c r="WD49" s="124"/>
      <c r="WE49" s="124"/>
      <c r="WF49" s="124"/>
      <c r="WG49" s="124"/>
      <c r="WH49" s="124"/>
      <c r="WI49" s="124"/>
      <c r="WJ49" s="124"/>
      <c r="WK49" s="124"/>
      <c r="WL49" s="124"/>
      <c r="WM49" s="124"/>
      <c r="WN49" s="124"/>
      <c r="WO49" s="124"/>
      <c r="WP49" s="124"/>
      <c r="WQ49" s="124"/>
      <c r="WR49" s="124"/>
      <c r="WS49" s="124"/>
      <c r="WT49" s="124"/>
      <c r="WU49" s="124"/>
      <c r="WV49" s="124"/>
      <c r="WW49" s="124"/>
      <c r="WX49" s="124"/>
      <c r="WY49" s="124"/>
      <c r="WZ49" s="124"/>
      <c r="XA49" s="124"/>
      <c r="XB49" s="124"/>
      <c r="XC49" s="124"/>
      <c r="XD49" s="124"/>
      <c r="XE49" s="124"/>
      <c r="XF49" s="124"/>
      <c r="XG49" s="124"/>
      <c r="XH49" s="124"/>
      <c r="XI49" s="124"/>
      <c r="XJ49" s="124"/>
      <c r="XK49" s="124"/>
      <c r="XL49" s="124"/>
      <c r="XM49" s="124"/>
      <c r="XN49" s="124"/>
      <c r="XO49" s="124"/>
      <c r="XP49" s="124"/>
      <c r="XQ49" s="124"/>
      <c r="XR49" s="124"/>
      <c r="XS49" s="124"/>
      <c r="XT49" s="124"/>
      <c r="XU49" s="124"/>
      <c r="XV49" s="124"/>
      <c r="XW49" s="124"/>
      <c r="XX49" s="124"/>
      <c r="XY49" s="124"/>
      <c r="XZ49" s="124"/>
      <c r="YA49" s="124"/>
      <c r="YB49" s="124"/>
      <c r="YC49" s="124"/>
      <c r="YD49" s="124"/>
      <c r="YE49" s="124"/>
      <c r="YF49" s="124"/>
      <c r="YG49" s="124"/>
      <c r="YH49" s="124"/>
      <c r="YI49" s="124"/>
      <c r="YJ49" s="124"/>
      <c r="YK49" s="124"/>
      <c r="YL49" s="124"/>
      <c r="YM49" s="124"/>
      <c r="YN49" s="124"/>
      <c r="YO49" s="124"/>
      <c r="YP49" s="124"/>
      <c r="YQ49" s="124"/>
      <c r="YR49" s="124"/>
      <c r="YS49" s="124"/>
      <c r="YT49" s="124"/>
      <c r="YU49" s="124"/>
      <c r="YV49" s="124"/>
      <c r="YW49" s="124"/>
      <c r="YX49" s="124"/>
      <c r="YY49" s="124"/>
      <c r="YZ49" s="124"/>
      <c r="ZA49" s="124"/>
      <c r="ZB49" s="124"/>
      <c r="ZC49" s="124"/>
      <c r="ZD49" s="124"/>
      <c r="ZE49" s="124"/>
      <c r="ZF49" s="124"/>
      <c r="ZG49" s="124"/>
      <c r="ZH49" s="124"/>
      <c r="ZI49" s="124"/>
      <c r="ZJ49" s="124"/>
      <c r="ZK49" s="124"/>
      <c r="ZL49" s="124"/>
      <c r="ZM49" s="124"/>
      <c r="ZN49" s="124"/>
      <c r="ZO49" s="124"/>
      <c r="ZP49" s="124"/>
      <c r="ZQ49" s="124"/>
      <c r="ZR49" s="124"/>
      <c r="ZS49" s="124"/>
      <c r="ZT49" s="124"/>
      <c r="ZU49" s="124"/>
      <c r="ZV49" s="124"/>
      <c r="ZW49" s="124"/>
      <c r="ZX49" s="124"/>
      <c r="ZY49" s="124"/>
      <c r="ZZ49" s="124"/>
      <c r="AAA49" s="124"/>
      <c r="AAB49" s="124"/>
      <c r="AAC49" s="124"/>
      <c r="AAD49" s="124"/>
      <c r="AAE49" s="124"/>
      <c r="AAF49" s="124"/>
      <c r="AAG49" s="124"/>
      <c r="AAH49" s="124"/>
      <c r="AAI49" s="124"/>
      <c r="AAJ49" s="124"/>
      <c r="AAK49" s="124"/>
      <c r="AAL49" s="124"/>
      <c r="AAM49" s="124"/>
      <c r="AAN49" s="124"/>
      <c r="AAO49" s="124"/>
      <c r="AAP49" s="124"/>
      <c r="AAQ49" s="124"/>
      <c r="AAR49" s="124"/>
      <c r="AAS49" s="124"/>
      <c r="AAT49" s="124"/>
      <c r="AAU49" s="124"/>
      <c r="AAV49" s="124"/>
      <c r="AAW49" s="124"/>
      <c r="AAX49" s="124"/>
      <c r="AAY49" s="124"/>
      <c r="AAZ49" s="124"/>
      <c r="ABA49" s="124"/>
      <c r="ABB49" s="124"/>
      <c r="ABC49" s="124"/>
      <c r="ABD49" s="124"/>
      <c r="ABE49" s="124"/>
      <c r="ABF49" s="124"/>
      <c r="ABG49" s="124"/>
      <c r="ABH49" s="124"/>
      <c r="ABI49" s="124"/>
      <c r="ABJ49" s="124"/>
      <c r="ABK49" s="124"/>
      <c r="ABL49" s="124"/>
      <c r="ABM49" s="124"/>
      <c r="ABN49" s="124"/>
      <c r="ABO49" s="124"/>
      <c r="ABP49" s="124"/>
      <c r="ABQ49" s="124"/>
      <c r="ABR49" s="124"/>
      <c r="ABS49" s="124"/>
      <c r="ABT49" s="124"/>
      <c r="ABU49" s="124"/>
      <c r="ABV49" s="124"/>
      <c r="ABW49" s="124"/>
      <c r="ABX49" s="124"/>
      <c r="ABY49" s="124"/>
      <c r="ABZ49" s="124"/>
      <c r="ACA49" s="124"/>
      <c r="ACB49" s="124"/>
      <c r="ACC49" s="124"/>
      <c r="ACD49" s="124"/>
      <c r="ACE49" s="124"/>
      <c r="ACF49" s="124"/>
      <c r="ACG49" s="124"/>
      <c r="ACH49" s="124"/>
      <c r="ACI49" s="124"/>
      <c r="ACJ49" s="124"/>
      <c r="ACK49" s="124"/>
      <c r="ACL49" s="124"/>
      <c r="ACM49" s="124"/>
      <c r="ACN49" s="124"/>
      <c r="ACO49" s="124"/>
      <c r="ACP49" s="124"/>
      <c r="ACQ49" s="124"/>
      <c r="ACR49" s="124"/>
      <c r="ACS49" s="124"/>
      <c r="ACT49" s="124"/>
      <c r="ACU49" s="124"/>
      <c r="ACV49" s="124"/>
      <c r="ACW49" s="124"/>
      <c r="ACX49" s="124"/>
      <c r="ACY49" s="124"/>
      <c r="ACZ49" s="124"/>
      <c r="ADA49" s="124"/>
      <c r="ADB49" s="124"/>
      <c r="ADC49" s="124"/>
      <c r="ADD49" s="124"/>
      <c r="ADE49" s="124"/>
      <c r="ADF49" s="124"/>
      <c r="ADG49" s="124"/>
      <c r="ADH49" s="124"/>
      <c r="ADI49" s="124"/>
      <c r="ADJ49" s="124"/>
      <c r="ADK49" s="124"/>
      <c r="ADL49" s="124"/>
      <c r="ADM49" s="124"/>
      <c r="ADN49" s="124"/>
      <c r="ADO49" s="124"/>
      <c r="ADP49" s="124"/>
      <c r="ADQ49" s="124"/>
      <c r="ADR49" s="124"/>
      <c r="ADS49" s="124"/>
      <c r="ADT49" s="124"/>
      <c r="ADU49" s="124"/>
      <c r="ADV49" s="124"/>
      <c r="ADW49" s="124"/>
      <c r="ADX49" s="124"/>
      <c r="ADY49" s="124"/>
      <c r="ADZ49" s="124"/>
      <c r="AEA49" s="124"/>
      <c r="AEB49" s="124"/>
      <c r="AEC49" s="124"/>
      <c r="AED49" s="124"/>
      <c r="AEE49" s="124"/>
      <c r="AEF49" s="124"/>
      <c r="AEG49" s="124"/>
      <c r="AEH49" s="124"/>
      <c r="AEI49" s="124"/>
      <c r="AEJ49" s="124"/>
      <c r="AEK49" s="124"/>
      <c r="AEL49" s="124"/>
      <c r="AEM49" s="124"/>
      <c r="AEN49" s="124"/>
      <c r="AEO49" s="124"/>
      <c r="AEP49" s="124"/>
      <c r="AEQ49" s="124"/>
      <c r="AER49" s="124"/>
      <c r="AES49" s="124"/>
      <c r="AET49" s="124"/>
      <c r="AEU49" s="124"/>
      <c r="AEV49" s="124"/>
      <c r="AEW49" s="124"/>
      <c r="AEX49" s="124"/>
      <c r="AEY49" s="124"/>
      <c r="AEZ49" s="124"/>
      <c r="AFA49" s="124"/>
      <c r="AFB49" s="124"/>
      <c r="AFC49" s="124"/>
      <c r="AFD49" s="124"/>
      <c r="AFE49" s="124"/>
      <c r="AFF49" s="124"/>
      <c r="AFG49" s="124"/>
      <c r="AFH49" s="124"/>
      <c r="AFI49" s="124"/>
      <c r="AFJ49" s="124"/>
      <c r="AFK49" s="124"/>
      <c r="AFL49" s="124"/>
      <c r="AFM49" s="124"/>
      <c r="AFN49" s="124"/>
      <c r="AFO49" s="124"/>
      <c r="AFP49" s="124"/>
      <c r="AFQ49" s="124"/>
      <c r="AFR49" s="124"/>
      <c r="AFS49" s="124"/>
      <c r="AFT49" s="124"/>
      <c r="AFU49" s="124"/>
      <c r="AFV49" s="124"/>
      <c r="AFW49" s="124"/>
    </row>
    <row r="50" spans="1:855" ht="15.6" x14ac:dyDescent="0.3">
      <c r="A50" s="186" t="s">
        <v>146</v>
      </c>
      <c r="B50" s="187">
        <v>126.18918918918919</v>
      </c>
      <c r="C50" s="187"/>
      <c r="D50" s="188">
        <v>126.35135135135135</v>
      </c>
    </row>
    <row r="51" spans="1:855" s="205" customFormat="1" ht="16.2" thickBot="1" x14ac:dyDescent="0.35">
      <c r="A51" s="217" t="s">
        <v>147</v>
      </c>
      <c r="B51" s="218">
        <v>8.5405405405405403</v>
      </c>
      <c r="C51" s="218"/>
      <c r="D51" s="219">
        <v>7.2972972972972974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  <c r="CR51" s="107"/>
      <c r="CS51" s="107"/>
      <c r="CT51" s="107"/>
      <c r="CU51" s="107"/>
      <c r="CV51" s="107"/>
      <c r="CW51" s="107"/>
      <c r="CX51" s="107"/>
      <c r="CY51" s="107"/>
      <c r="CZ51" s="107"/>
      <c r="DA51" s="107"/>
      <c r="DB51" s="107"/>
      <c r="DC51" s="107"/>
      <c r="DD51" s="107"/>
      <c r="DE51" s="107"/>
      <c r="DF51" s="107"/>
      <c r="DG51" s="107"/>
      <c r="DH51" s="107"/>
      <c r="DI51" s="107"/>
      <c r="DJ51" s="107"/>
      <c r="DK51" s="107"/>
      <c r="DL51" s="107"/>
      <c r="DM51" s="107"/>
      <c r="DN51" s="107"/>
      <c r="DO51" s="107"/>
      <c r="DP51" s="107"/>
      <c r="DQ51" s="107"/>
      <c r="DR51" s="107"/>
      <c r="DS51" s="107"/>
      <c r="DT51" s="107"/>
      <c r="DU51" s="107"/>
      <c r="DV51" s="107"/>
      <c r="DW51" s="107"/>
      <c r="DX51" s="107"/>
      <c r="DY51" s="107"/>
      <c r="DZ51" s="107"/>
      <c r="EA51" s="107"/>
      <c r="EB51" s="107"/>
      <c r="EC51" s="107"/>
      <c r="ED51" s="107"/>
      <c r="EE51" s="107"/>
      <c r="EF51" s="107"/>
      <c r="EG51" s="107"/>
      <c r="EH51" s="107"/>
      <c r="EI51" s="107"/>
      <c r="EJ51" s="107"/>
      <c r="EK51" s="107"/>
      <c r="EL51" s="107"/>
      <c r="EM51" s="107"/>
      <c r="EN51" s="107"/>
      <c r="EO51" s="107"/>
      <c r="EP51" s="107"/>
      <c r="EQ51" s="107"/>
      <c r="ER51" s="107"/>
      <c r="ES51" s="107"/>
      <c r="ET51" s="107"/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  <c r="FM51" s="107"/>
      <c r="FN51" s="107"/>
      <c r="FO51" s="107"/>
      <c r="FP51" s="107"/>
      <c r="FQ51" s="107"/>
      <c r="FR51" s="107"/>
      <c r="FS51" s="107"/>
      <c r="FT51" s="107"/>
      <c r="FU51" s="107"/>
      <c r="FV51" s="107"/>
      <c r="FW51" s="107"/>
      <c r="FX51" s="107"/>
      <c r="FY51" s="107"/>
      <c r="FZ51" s="107"/>
      <c r="GA51" s="107"/>
      <c r="GB51" s="107"/>
      <c r="GC51" s="107"/>
      <c r="GD51" s="107"/>
      <c r="GE51" s="107"/>
      <c r="GF51" s="107"/>
      <c r="GG51" s="107"/>
      <c r="GH51" s="107"/>
      <c r="GI51" s="107"/>
      <c r="GJ51" s="107"/>
      <c r="GK51" s="107"/>
      <c r="GL51" s="107"/>
      <c r="GM51" s="107"/>
      <c r="GN51" s="107"/>
      <c r="GO51" s="107"/>
      <c r="GP51" s="107"/>
      <c r="GQ51" s="107"/>
      <c r="GR51" s="107"/>
      <c r="GS51" s="107"/>
      <c r="GT51" s="107"/>
      <c r="GU51" s="107"/>
      <c r="GV51" s="107"/>
      <c r="GW51" s="107"/>
      <c r="GX51" s="107"/>
      <c r="GY51" s="107"/>
      <c r="GZ51" s="107"/>
      <c r="HA51" s="107"/>
      <c r="HB51" s="107"/>
      <c r="HC51" s="107"/>
      <c r="HD51" s="107"/>
      <c r="HE51" s="107"/>
      <c r="HF51" s="107"/>
      <c r="HG51" s="107"/>
      <c r="HH51" s="107"/>
      <c r="HI51" s="107"/>
      <c r="HJ51" s="107"/>
      <c r="HK51" s="107"/>
      <c r="HL51" s="107"/>
      <c r="HM51" s="107"/>
      <c r="HN51" s="107"/>
      <c r="HO51" s="107"/>
      <c r="HP51" s="107"/>
      <c r="HQ51" s="107"/>
      <c r="HR51" s="107"/>
      <c r="HS51" s="107"/>
      <c r="HT51" s="107"/>
      <c r="HU51" s="107"/>
      <c r="HV51" s="107"/>
      <c r="HW51" s="107"/>
      <c r="HX51" s="107"/>
      <c r="HY51" s="107"/>
      <c r="HZ51" s="107"/>
      <c r="IA51" s="107"/>
      <c r="IB51" s="107"/>
      <c r="IC51" s="107"/>
      <c r="ID51" s="107"/>
      <c r="IE51" s="107"/>
      <c r="IF51" s="107"/>
      <c r="IG51" s="107"/>
      <c r="IH51" s="107"/>
      <c r="II51" s="107"/>
      <c r="IJ51" s="107"/>
      <c r="IK51" s="107"/>
      <c r="IL51" s="107"/>
      <c r="IM51" s="107"/>
      <c r="IN51" s="107"/>
      <c r="IO51" s="107"/>
      <c r="IP51" s="107"/>
      <c r="IQ51" s="107"/>
      <c r="IR51" s="107"/>
      <c r="IS51" s="107"/>
      <c r="IT51" s="107"/>
      <c r="IU51" s="107"/>
      <c r="IV51" s="107"/>
      <c r="IW51" s="107"/>
      <c r="IX51" s="107"/>
      <c r="IY51" s="107"/>
      <c r="IZ51" s="107"/>
      <c r="JA51" s="107"/>
      <c r="JB51" s="107"/>
      <c r="JC51" s="107"/>
      <c r="JD51" s="107"/>
      <c r="JE51" s="107"/>
      <c r="JF51" s="107"/>
      <c r="JG51" s="107"/>
      <c r="JH51" s="107"/>
      <c r="JI51" s="107"/>
      <c r="JJ51" s="107"/>
      <c r="JK51" s="107"/>
      <c r="JL51" s="107"/>
      <c r="JM51" s="107"/>
      <c r="JN51" s="107"/>
      <c r="JO51" s="107"/>
      <c r="JP51" s="107"/>
      <c r="JQ51" s="107"/>
      <c r="JR51" s="107"/>
      <c r="JS51" s="107"/>
      <c r="JT51" s="107"/>
      <c r="JU51" s="107"/>
      <c r="JV51" s="107"/>
      <c r="JW51" s="107"/>
      <c r="JX51" s="107"/>
      <c r="JY51" s="107"/>
      <c r="JZ51" s="107"/>
      <c r="KA51" s="107"/>
      <c r="KB51" s="107"/>
      <c r="KC51" s="107"/>
      <c r="KD51" s="107"/>
      <c r="KE51" s="107"/>
      <c r="KF51" s="107"/>
      <c r="KG51" s="107"/>
      <c r="KH51" s="107"/>
      <c r="KI51" s="107"/>
      <c r="KJ51" s="107"/>
      <c r="KK51" s="107"/>
      <c r="KL51" s="107"/>
      <c r="KM51" s="107"/>
      <c r="KN51" s="107"/>
      <c r="KO51" s="107"/>
      <c r="KP51" s="107"/>
      <c r="KQ51" s="107"/>
      <c r="KR51" s="107"/>
      <c r="KS51" s="107"/>
      <c r="KT51" s="107"/>
      <c r="KU51" s="107"/>
      <c r="KV51" s="107"/>
      <c r="KW51" s="107"/>
      <c r="KX51" s="107"/>
      <c r="KY51" s="107"/>
      <c r="KZ51" s="107"/>
      <c r="LA51" s="107"/>
      <c r="LB51" s="107"/>
      <c r="LC51" s="107"/>
      <c r="LD51" s="107"/>
      <c r="LE51" s="107"/>
      <c r="LF51" s="107"/>
      <c r="LG51" s="107"/>
      <c r="LH51" s="107"/>
      <c r="LI51" s="107"/>
      <c r="LJ51" s="107"/>
      <c r="LK51" s="107"/>
      <c r="LL51" s="107"/>
      <c r="LM51" s="107"/>
      <c r="LN51" s="107"/>
      <c r="LO51" s="107"/>
      <c r="LP51" s="107"/>
      <c r="LQ51" s="107"/>
      <c r="LR51" s="107"/>
      <c r="LS51" s="107"/>
      <c r="LT51" s="107"/>
      <c r="LU51" s="107"/>
      <c r="LV51" s="107"/>
      <c r="LW51" s="107"/>
      <c r="LX51" s="107"/>
      <c r="LY51" s="107"/>
      <c r="LZ51" s="107"/>
      <c r="MA51" s="107"/>
      <c r="MB51" s="107"/>
      <c r="MC51" s="107"/>
      <c r="MD51" s="107"/>
      <c r="ME51" s="107"/>
      <c r="MF51" s="107"/>
      <c r="MG51" s="107"/>
      <c r="MH51" s="107"/>
      <c r="MI51" s="107"/>
      <c r="MJ51" s="107"/>
      <c r="MK51" s="107"/>
      <c r="ML51" s="107"/>
      <c r="MM51" s="107"/>
      <c r="MN51" s="107"/>
      <c r="MO51" s="107"/>
      <c r="MP51" s="107"/>
      <c r="MQ51" s="107"/>
      <c r="MR51" s="107"/>
      <c r="MS51" s="107"/>
      <c r="MT51" s="107"/>
      <c r="MU51" s="107"/>
      <c r="MV51" s="107"/>
      <c r="MW51" s="107"/>
      <c r="MX51" s="107"/>
      <c r="MY51" s="107"/>
      <c r="MZ51" s="107"/>
      <c r="NA51" s="107"/>
      <c r="NB51" s="107"/>
      <c r="NC51" s="107"/>
      <c r="ND51" s="107"/>
      <c r="NE51" s="107"/>
      <c r="NF51" s="107"/>
      <c r="NG51" s="107"/>
      <c r="NH51" s="107"/>
      <c r="NI51" s="107"/>
      <c r="NJ51" s="107"/>
      <c r="NK51" s="107"/>
      <c r="NL51" s="107"/>
      <c r="NM51" s="107"/>
      <c r="NN51" s="107"/>
      <c r="NO51" s="107"/>
      <c r="NP51" s="107"/>
      <c r="NQ51" s="107"/>
      <c r="NR51" s="107"/>
      <c r="NS51" s="107"/>
      <c r="NT51" s="107"/>
      <c r="NU51" s="107"/>
      <c r="NV51" s="107"/>
      <c r="NW51" s="107"/>
      <c r="NX51" s="107"/>
      <c r="NY51" s="107"/>
      <c r="NZ51" s="107"/>
      <c r="OA51" s="107"/>
      <c r="OB51" s="107"/>
      <c r="OC51" s="107"/>
      <c r="OD51" s="107"/>
      <c r="OE51" s="107"/>
      <c r="OF51" s="107"/>
      <c r="OG51" s="107"/>
      <c r="OH51" s="107"/>
      <c r="OI51" s="107"/>
      <c r="OJ51" s="107"/>
      <c r="OK51" s="107"/>
      <c r="OL51" s="107"/>
      <c r="OM51" s="107"/>
      <c r="ON51" s="107"/>
      <c r="OO51" s="107"/>
      <c r="OP51" s="107"/>
      <c r="OQ51" s="107"/>
      <c r="OR51" s="107"/>
      <c r="OS51" s="107"/>
      <c r="OT51" s="107"/>
      <c r="OU51" s="107"/>
      <c r="OV51" s="107"/>
      <c r="OW51" s="107"/>
      <c r="OX51" s="107"/>
      <c r="OY51" s="107"/>
      <c r="OZ51" s="107"/>
      <c r="PA51" s="107"/>
      <c r="PB51" s="107"/>
      <c r="PC51" s="107"/>
      <c r="PD51" s="107"/>
      <c r="PE51" s="107"/>
      <c r="PF51" s="107"/>
      <c r="PG51" s="107"/>
      <c r="PH51" s="107"/>
      <c r="PI51" s="107"/>
      <c r="PJ51" s="107"/>
      <c r="PK51" s="107"/>
      <c r="PL51" s="107"/>
      <c r="PM51" s="107"/>
      <c r="PN51" s="107"/>
      <c r="PO51" s="107"/>
      <c r="PP51" s="107"/>
      <c r="PQ51" s="107"/>
      <c r="PR51" s="107"/>
      <c r="PS51" s="107"/>
      <c r="PT51" s="107"/>
      <c r="PU51" s="107"/>
      <c r="PV51" s="107"/>
      <c r="PW51" s="107"/>
      <c r="PX51" s="107"/>
      <c r="PY51" s="107"/>
      <c r="PZ51" s="107"/>
      <c r="QA51" s="107"/>
      <c r="QB51" s="107"/>
      <c r="QC51" s="107"/>
      <c r="QD51" s="107"/>
      <c r="QE51" s="107"/>
      <c r="QF51" s="107"/>
      <c r="QG51" s="107"/>
      <c r="QH51" s="107"/>
      <c r="QI51" s="107"/>
      <c r="QJ51" s="107"/>
      <c r="QK51" s="107"/>
      <c r="QL51" s="107"/>
      <c r="QM51" s="107"/>
      <c r="QN51" s="107"/>
      <c r="QO51" s="107"/>
      <c r="QP51" s="107"/>
      <c r="QQ51" s="107"/>
      <c r="QR51" s="107"/>
      <c r="QS51" s="107"/>
      <c r="QT51" s="107"/>
      <c r="QU51" s="107"/>
      <c r="QV51" s="107"/>
      <c r="QW51" s="107"/>
      <c r="QX51" s="107"/>
      <c r="QY51" s="107"/>
      <c r="QZ51" s="107"/>
      <c r="RA51" s="107"/>
      <c r="RB51" s="107"/>
      <c r="RC51" s="107"/>
      <c r="RD51" s="107"/>
      <c r="RE51" s="107"/>
      <c r="RF51" s="107"/>
      <c r="RG51" s="107"/>
      <c r="RH51" s="107"/>
      <c r="RI51" s="107"/>
      <c r="RJ51" s="107"/>
      <c r="RK51" s="107"/>
      <c r="RL51" s="107"/>
      <c r="RM51" s="107"/>
      <c r="RN51" s="107"/>
      <c r="RO51" s="107"/>
      <c r="RP51" s="107"/>
      <c r="RQ51" s="107"/>
      <c r="RR51" s="107"/>
      <c r="RS51" s="107"/>
      <c r="RT51" s="107"/>
      <c r="RU51" s="107"/>
      <c r="RV51" s="107"/>
      <c r="RW51" s="107"/>
      <c r="RX51" s="107"/>
      <c r="RY51" s="107"/>
      <c r="RZ51" s="107"/>
      <c r="SA51" s="107"/>
      <c r="SB51" s="107"/>
      <c r="SC51" s="107"/>
      <c r="SD51" s="107"/>
      <c r="SE51" s="107"/>
      <c r="SF51" s="107"/>
      <c r="SG51" s="107"/>
      <c r="SH51" s="107"/>
      <c r="SI51" s="107"/>
      <c r="SJ51" s="107"/>
      <c r="SK51" s="107"/>
      <c r="SL51" s="107"/>
      <c r="SM51" s="107"/>
      <c r="SN51" s="107"/>
      <c r="SO51" s="107"/>
      <c r="SP51" s="107"/>
      <c r="SQ51" s="107"/>
      <c r="SR51" s="107"/>
      <c r="SS51" s="107"/>
      <c r="ST51" s="107"/>
      <c r="SU51" s="107"/>
      <c r="SV51" s="107"/>
      <c r="SW51" s="107"/>
      <c r="SX51" s="107"/>
      <c r="SY51" s="107"/>
      <c r="SZ51" s="107"/>
      <c r="TA51" s="107"/>
      <c r="TB51" s="107"/>
      <c r="TC51" s="107"/>
      <c r="TD51" s="107"/>
      <c r="TE51" s="107"/>
      <c r="TF51" s="107"/>
      <c r="TG51" s="107"/>
      <c r="TH51" s="107"/>
      <c r="TI51" s="107"/>
      <c r="TJ51" s="107"/>
      <c r="TK51" s="107"/>
      <c r="TL51" s="107"/>
      <c r="TM51" s="107"/>
      <c r="TN51" s="107"/>
      <c r="TO51" s="107"/>
      <c r="TP51" s="107"/>
      <c r="TQ51" s="107"/>
      <c r="TR51" s="107"/>
      <c r="TS51" s="107"/>
      <c r="TT51" s="107"/>
      <c r="TU51" s="107"/>
      <c r="TV51" s="107"/>
      <c r="TW51" s="107"/>
      <c r="TX51" s="107"/>
      <c r="TY51" s="107"/>
      <c r="TZ51" s="107"/>
      <c r="UA51" s="107"/>
      <c r="UB51" s="107"/>
      <c r="UC51" s="107"/>
      <c r="UD51" s="107"/>
      <c r="UE51" s="107"/>
      <c r="UF51" s="107"/>
      <c r="UG51" s="107"/>
      <c r="UH51" s="107"/>
      <c r="UI51" s="107"/>
      <c r="UJ51" s="107"/>
      <c r="UK51" s="107"/>
      <c r="UL51" s="107"/>
      <c r="UM51" s="107"/>
      <c r="UN51" s="107"/>
      <c r="UO51" s="107"/>
      <c r="UP51" s="107"/>
      <c r="UQ51" s="107"/>
      <c r="UR51" s="107"/>
      <c r="US51" s="107"/>
      <c r="UT51" s="107"/>
      <c r="UU51" s="107"/>
      <c r="UV51" s="107"/>
      <c r="UW51" s="107"/>
      <c r="UX51" s="107"/>
      <c r="UY51" s="107"/>
      <c r="UZ51" s="107"/>
      <c r="VA51" s="107"/>
      <c r="VB51" s="107"/>
      <c r="VC51" s="107"/>
      <c r="VD51" s="107"/>
      <c r="VE51" s="107"/>
      <c r="VF51" s="107"/>
      <c r="VG51" s="107"/>
      <c r="VH51" s="107"/>
      <c r="VI51" s="107"/>
      <c r="VJ51" s="107"/>
      <c r="VK51" s="107"/>
      <c r="VL51" s="107"/>
      <c r="VM51" s="107"/>
      <c r="VN51" s="107"/>
      <c r="VO51" s="107"/>
      <c r="VP51" s="107"/>
      <c r="VQ51" s="107"/>
      <c r="VR51" s="107"/>
      <c r="VS51" s="107"/>
      <c r="VT51" s="107"/>
      <c r="VU51" s="107"/>
      <c r="VV51" s="107"/>
      <c r="VW51" s="107"/>
      <c r="VX51" s="107"/>
      <c r="VY51" s="107"/>
      <c r="VZ51" s="107"/>
      <c r="WA51" s="107"/>
      <c r="WB51" s="107"/>
      <c r="WC51" s="107"/>
      <c r="WD51" s="107"/>
      <c r="WE51" s="107"/>
      <c r="WF51" s="107"/>
      <c r="WG51" s="107"/>
      <c r="WH51" s="107"/>
      <c r="WI51" s="107"/>
      <c r="WJ51" s="107"/>
      <c r="WK51" s="107"/>
      <c r="WL51" s="107"/>
      <c r="WM51" s="107"/>
      <c r="WN51" s="107"/>
      <c r="WO51" s="107"/>
      <c r="WP51" s="107"/>
      <c r="WQ51" s="107"/>
      <c r="WR51" s="107"/>
      <c r="WS51" s="107"/>
      <c r="WT51" s="107"/>
      <c r="WU51" s="107"/>
      <c r="WV51" s="107"/>
      <c r="WW51" s="107"/>
      <c r="WX51" s="107"/>
      <c r="WY51" s="107"/>
      <c r="WZ51" s="107"/>
      <c r="XA51" s="107"/>
      <c r="XB51" s="107"/>
      <c r="XC51" s="107"/>
      <c r="XD51" s="107"/>
      <c r="XE51" s="107"/>
      <c r="XF51" s="107"/>
      <c r="XG51" s="107"/>
      <c r="XH51" s="107"/>
      <c r="XI51" s="107"/>
      <c r="XJ51" s="107"/>
      <c r="XK51" s="107"/>
      <c r="XL51" s="107"/>
      <c r="XM51" s="107"/>
      <c r="XN51" s="107"/>
      <c r="XO51" s="107"/>
      <c r="XP51" s="107"/>
      <c r="XQ51" s="107"/>
      <c r="XR51" s="107"/>
      <c r="XS51" s="107"/>
      <c r="XT51" s="107"/>
      <c r="XU51" s="107"/>
      <c r="XV51" s="107"/>
      <c r="XW51" s="107"/>
      <c r="XX51" s="107"/>
      <c r="XY51" s="107"/>
      <c r="XZ51" s="107"/>
      <c r="YA51" s="107"/>
      <c r="YB51" s="107"/>
      <c r="YC51" s="107"/>
      <c r="YD51" s="107"/>
      <c r="YE51" s="107"/>
      <c r="YF51" s="107"/>
      <c r="YG51" s="107"/>
      <c r="YH51" s="107"/>
      <c r="YI51" s="107"/>
      <c r="YJ51" s="107"/>
      <c r="YK51" s="107"/>
      <c r="YL51" s="107"/>
      <c r="YM51" s="107"/>
      <c r="YN51" s="107"/>
      <c r="YO51" s="107"/>
      <c r="YP51" s="107"/>
      <c r="YQ51" s="107"/>
      <c r="YR51" s="107"/>
      <c r="YS51" s="107"/>
      <c r="YT51" s="107"/>
      <c r="YU51" s="107"/>
      <c r="YV51" s="107"/>
      <c r="YW51" s="107"/>
      <c r="YX51" s="107"/>
      <c r="YY51" s="107"/>
      <c r="YZ51" s="107"/>
      <c r="ZA51" s="107"/>
      <c r="ZB51" s="107"/>
      <c r="ZC51" s="107"/>
      <c r="ZD51" s="107"/>
      <c r="ZE51" s="107"/>
      <c r="ZF51" s="107"/>
      <c r="ZG51" s="107"/>
      <c r="ZH51" s="107"/>
      <c r="ZI51" s="107"/>
      <c r="ZJ51" s="107"/>
      <c r="ZK51" s="107"/>
      <c r="ZL51" s="107"/>
      <c r="ZM51" s="107"/>
      <c r="ZN51" s="107"/>
      <c r="ZO51" s="107"/>
      <c r="ZP51" s="107"/>
      <c r="ZQ51" s="107"/>
      <c r="ZR51" s="107"/>
      <c r="ZS51" s="107"/>
      <c r="ZT51" s="107"/>
      <c r="ZU51" s="107"/>
      <c r="ZV51" s="107"/>
      <c r="ZW51" s="107"/>
      <c r="ZX51" s="107"/>
      <c r="ZY51" s="107"/>
      <c r="ZZ51" s="107"/>
      <c r="AAA51" s="107"/>
      <c r="AAB51" s="107"/>
      <c r="AAC51" s="107"/>
      <c r="AAD51" s="107"/>
      <c r="AAE51" s="107"/>
      <c r="AAF51" s="107"/>
      <c r="AAG51" s="107"/>
      <c r="AAH51" s="107"/>
      <c r="AAI51" s="107"/>
      <c r="AAJ51" s="107"/>
      <c r="AAK51" s="107"/>
      <c r="AAL51" s="107"/>
      <c r="AAM51" s="107"/>
      <c r="AAN51" s="107"/>
      <c r="AAO51" s="107"/>
      <c r="AAP51" s="107"/>
      <c r="AAQ51" s="107"/>
      <c r="AAR51" s="107"/>
      <c r="AAS51" s="107"/>
      <c r="AAT51" s="107"/>
      <c r="AAU51" s="107"/>
      <c r="AAV51" s="107"/>
      <c r="AAW51" s="107"/>
      <c r="AAX51" s="107"/>
      <c r="AAY51" s="107"/>
      <c r="AAZ51" s="107"/>
      <c r="ABA51" s="107"/>
      <c r="ABB51" s="107"/>
      <c r="ABC51" s="107"/>
      <c r="ABD51" s="107"/>
      <c r="ABE51" s="107"/>
      <c r="ABF51" s="107"/>
      <c r="ABG51" s="107"/>
      <c r="ABH51" s="107"/>
      <c r="ABI51" s="107"/>
      <c r="ABJ51" s="107"/>
      <c r="ABK51" s="107"/>
      <c r="ABL51" s="107"/>
      <c r="ABM51" s="107"/>
      <c r="ABN51" s="107"/>
      <c r="ABO51" s="107"/>
      <c r="ABP51" s="107"/>
      <c r="ABQ51" s="107"/>
      <c r="ABR51" s="107"/>
      <c r="ABS51" s="107"/>
      <c r="ABT51" s="107"/>
      <c r="ABU51" s="107"/>
      <c r="ABV51" s="107"/>
      <c r="ABW51" s="107"/>
      <c r="ABX51" s="107"/>
      <c r="ABY51" s="107"/>
      <c r="ABZ51" s="107"/>
      <c r="ACA51" s="107"/>
      <c r="ACB51" s="107"/>
      <c r="ACC51" s="107"/>
      <c r="ACD51" s="107"/>
      <c r="ACE51" s="107"/>
      <c r="ACF51" s="107"/>
      <c r="ACG51" s="107"/>
      <c r="ACH51" s="107"/>
      <c r="ACI51" s="107"/>
      <c r="ACJ51" s="107"/>
      <c r="ACK51" s="107"/>
      <c r="ACL51" s="107"/>
      <c r="ACM51" s="107"/>
      <c r="ACN51" s="107"/>
      <c r="ACO51" s="107"/>
      <c r="ACP51" s="107"/>
      <c r="ACQ51" s="107"/>
      <c r="ACR51" s="107"/>
      <c r="ACS51" s="107"/>
      <c r="ACT51" s="107"/>
      <c r="ACU51" s="107"/>
      <c r="ACV51" s="107"/>
      <c r="ACW51" s="107"/>
      <c r="ACX51" s="107"/>
      <c r="ACY51" s="107"/>
      <c r="ACZ51" s="107"/>
      <c r="ADA51" s="107"/>
      <c r="ADB51" s="107"/>
      <c r="ADC51" s="107"/>
      <c r="ADD51" s="107"/>
      <c r="ADE51" s="107"/>
      <c r="ADF51" s="107"/>
      <c r="ADG51" s="107"/>
      <c r="ADH51" s="107"/>
      <c r="ADI51" s="107"/>
      <c r="ADJ51" s="107"/>
      <c r="ADK51" s="107"/>
      <c r="ADL51" s="107"/>
      <c r="ADM51" s="107"/>
      <c r="ADN51" s="107"/>
      <c r="ADO51" s="107"/>
      <c r="ADP51" s="107"/>
      <c r="ADQ51" s="107"/>
      <c r="ADR51" s="107"/>
      <c r="ADS51" s="107"/>
      <c r="ADT51" s="107"/>
      <c r="ADU51" s="107"/>
      <c r="ADV51" s="107"/>
      <c r="ADW51" s="107"/>
      <c r="ADX51" s="107"/>
      <c r="ADY51" s="107"/>
      <c r="ADZ51" s="107"/>
      <c r="AEA51" s="107"/>
      <c r="AEB51" s="107"/>
      <c r="AEC51" s="107"/>
      <c r="AED51" s="107"/>
      <c r="AEE51" s="107"/>
      <c r="AEF51" s="107"/>
      <c r="AEG51" s="107"/>
      <c r="AEH51" s="107"/>
      <c r="AEI51" s="107"/>
      <c r="AEJ51" s="107"/>
      <c r="AEK51" s="107"/>
      <c r="AEL51" s="107"/>
      <c r="AEM51" s="107"/>
      <c r="AEN51" s="107"/>
      <c r="AEO51" s="107"/>
      <c r="AEP51" s="107"/>
      <c r="AEQ51" s="107"/>
      <c r="AER51" s="107"/>
      <c r="AES51" s="107"/>
      <c r="AET51" s="107"/>
      <c r="AEU51" s="107"/>
      <c r="AEV51" s="107"/>
      <c r="AEW51" s="107"/>
      <c r="AEX51" s="107"/>
      <c r="AEY51" s="107"/>
      <c r="AEZ51" s="107"/>
      <c r="AFA51" s="107"/>
      <c r="AFB51" s="107"/>
      <c r="AFC51" s="107"/>
      <c r="AFD51" s="107"/>
      <c r="AFE51" s="107"/>
      <c r="AFF51" s="107"/>
      <c r="AFG51" s="107"/>
      <c r="AFH51" s="107"/>
      <c r="AFI51" s="107"/>
      <c r="AFJ51" s="107"/>
      <c r="AFK51" s="107"/>
      <c r="AFL51" s="107"/>
      <c r="AFM51" s="107"/>
      <c r="AFN51" s="107"/>
      <c r="AFO51" s="107"/>
      <c r="AFP51" s="107"/>
      <c r="AFQ51" s="107"/>
      <c r="AFR51" s="107"/>
      <c r="AFS51" s="107"/>
      <c r="AFT51" s="107"/>
      <c r="AFU51" s="107"/>
      <c r="AFV51" s="107"/>
      <c r="AFW51" s="107"/>
    </row>
    <row r="52" spans="1:855" s="205" customFormat="1" ht="16.2" thickBot="1" x14ac:dyDescent="0.35">
      <c r="A52" s="220" t="s">
        <v>148</v>
      </c>
      <c r="B52" s="221">
        <v>1751.8378378378379</v>
      </c>
      <c r="C52" s="221"/>
      <c r="D52" s="222">
        <v>1827.9459459459461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7"/>
      <c r="IP52" s="107"/>
      <c r="IQ52" s="107"/>
      <c r="IR52" s="107"/>
      <c r="IS52" s="107"/>
      <c r="IT52" s="107"/>
      <c r="IU52" s="107"/>
      <c r="IV52" s="107"/>
      <c r="IW52" s="107"/>
      <c r="IX52" s="107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7"/>
      <c r="NJ52" s="107"/>
      <c r="NK52" s="107"/>
      <c r="NL52" s="107"/>
      <c r="NM52" s="107"/>
      <c r="NN52" s="107"/>
      <c r="NO52" s="107"/>
      <c r="NP52" s="107"/>
      <c r="NQ52" s="107"/>
      <c r="NR52" s="107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7"/>
      <c r="SD52" s="107"/>
      <c r="SE52" s="107"/>
      <c r="SF52" s="107"/>
      <c r="SG52" s="107"/>
      <c r="SH52" s="107"/>
      <c r="SI52" s="107"/>
      <c r="SJ52" s="107"/>
      <c r="SK52" s="107"/>
      <c r="SL52" s="107"/>
      <c r="SM52" s="107"/>
      <c r="SN52" s="107"/>
      <c r="SO52" s="107"/>
      <c r="SP52" s="107"/>
      <c r="SQ52" s="107"/>
      <c r="SR52" s="107"/>
      <c r="SS52" s="107"/>
      <c r="ST52" s="107"/>
      <c r="SU52" s="107"/>
      <c r="SV52" s="107"/>
      <c r="SW52" s="107"/>
      <c r="SX52" s="107"/>
      <c r="SY52" s="107"/>
      <c r="SZ52" s="107"/>
      <c r="TA52" s="107"/>
      <c r="TB52" s="107"/>
      <c r="TC52" s="107"/>
      <c r="TD52" s="107"/>
      <c r="TE52" s="107"/>
      <c r="TF52" s="107"/>
      <c r="TG52" s="107"/>
      <c r="TH52" s="107"/>
      <c r="TI52" s="107"/>
      <c r="TJ52" s="107"/>
      <c r="TK52" s="107"/>
      <c r="TL52" s="107"/>
      <c r="TM52" s="107"/>
      <c r="TN52" s="107"/>
      <c r="TO52" s="107"/>
      <c r="TP52" s="107"/>
      <c r="TQ52" s="107"/>
      <c r="TR52" s="107"/>
      <c r="TS52" s="107"/>
      <c r="TT52" s="107"/>
      <c r="TU52" s="107"/>
      <c r="TV52" s="107"/>
      <c r="TW52" s="107"/>
      <c r="TX52" s="107"/>
      <c r="TY52" s="107"/>
      <c r="TZ52" s="107"/>
      <c r="UA52" s="107"/>
      <c r="UB52" s="107"/>
      <c r="UC52" s="107"/>
      <c r="UD52" s="107"/>
      <c r="UE52" s="107"/>
      <c r="UF52" s="107"/>
      <c r="UG52" s="107"/>
      <c r="UH52" s="107"/>
      <c r="UI52" s="107"/>
      <c r="UJ52" s="107"/>
      <c r="UK52" s="107"/>
      <c r="UL52" s="107"/>
      <c r="UM52" s="107"/>
      <c r="UN52" s="107"/>
      <c r="UO52" s="107"/>
      <c r="UP52" s="107"/>
      <c r="UQ52" s="107"/>
      <c r="UR52" s="107"/>
      <c r="US52" s="107"/>
      <c r="UT52" s="107"/>
      <c r="UU52" s="107"/>
      <c r="UV52" s="107"/>
      <c r="UW52" s="107"/>
      <c r="UX52" s="107"/>
      <c r="UY52" s="107"/>
      <c r="UZ52" s="107"/>
      <c r="VA52" s="107"/>
      <c r="VB52" s="107"/>
      <c r="VC52" s="107"/>
      <c r="VD52" s="107"/>
      <c r="VE52" s="107"/>
      <c r="VF52" s="107"/>
      <c r="VG52" s="107"/>
      <c r="VH52" s="107"/>
      <c r="VI52" s="107"/>
      <c r="VJ52" s="107"/>
      <c r="VK52" s="107"/>
      <c r="VL52" s="107"/>
      <c r="VM52" s="107"/>
      <c r="VN52" s="107"/>
      <c r="VO52" s="107"/>
      <c r="VP52" s="107"/>
      <c r="VQ52" s="107"/>
      <c r="VR52" s="107"/>
      <c r="VS52" s="107"/>
      <c r="VT52" s="107"/>
      <c r="VU52" s="107"/>
      <c r="VV52" s="107"/>
      <c r="VW52" s="107"/>
      <c r="VX52" s="107"/>
      <c r="VY52" s="107"/>
      <c r="VZ52" s="107"/>
      <c r="WA52" s="107"/>
      <c r="WB52" s="107"/>
      <c r="WC52" s="107"/>
      <c r="WD52" s="107"/>
      <c r="WE52" s="107"/>
      <c r="WF52" s="107"/>
      <c r="WG52" s="107"/>
      <c r="WH52" s="107"/>
      <c r="WI52" s="107"/>
      <c r="WJ52" s="107"/>
      <c r="WK52" s="107"/>
      <c r="WL52" s="107"/>
      <c r="WM52" s="107"/>
      <c r="WN52" s="107"/>
      <c r="WO52" s="107"/>
      <c r="WP52" s="107"/>
      <c r="WQ52" s="107"/>
      <c r="WR52" s="107"/>
      <c r="WS52" s="107"/>
      <c r="WT52" s="107"/>
      <c r="WU52" s="107"/>
      <c r="WV52" s="107"/>
      <c r="WW52" s="107"/>
      <c r="WX52" s="107"/>
      <c r="WY52" s="107"/>
      <c r="WZ52" s="107"/>
      <c r="XA52" s="107"/>
      <c r="XB52" s="107"/>
      <c r="XC52" s="107"/>
      <c r="XD52" s="107"/>
      <c r="XE52" s="107"/>
      <c r="XF52" s="107"/>
      <c r="XG52" s="107"/>
      <c r="XH52" s="107"/>
      <c r="XI52" s="107"/>
      <c r="XJ52" s="107"/>
      <c r="XK52" s="107"/>
      <c r="XL52" s="107"/>
      <c r="XM52" s="107"/>
      <c r="XN52" s="107"/>
      <c r="XO52" s="107"/>
      <c r="XP52" s="107"/>
      <c r="XQ52" s="107"/>
      <c r="XR52" s="107"/>
      <c r="XS52" s="107"/>
      <c r="XT52" s="107"/>
      <c r="XU52" s="107"/>
      <c r="XV52" s="107"/>
      <c r="XW52" s="107"/>
      <c r="XX52" s="107"/>
      <c r="XY52" s="107"/>
      <c r="XZ52" s="107"/>
      <c r="YA52" s="107"/>
      <c r="YB52" s="107"/>
      <c r="YC52" s="107"/>
      <c r="YD52" s="107"/>
      <c r="YE52" s="107"/>
      <c r="YF52" s="107"/>
      <c r="YG52" s="107"/>
      <c r="YH52" s="107"/>
      <c r="YI52" s="107"/>
      <c r="YJ52" s="107"/>
      <c r="YK52" s="107"/>
      <c r="YL52" s="107"/>
      <c r="YM52" s="107"/>
      <c r="YN52" s="107"/>
      <c r="YO52" s="107"/>
      <c r="YP52" s="107"/>
      <c r="YQ52" s="107"/>
      <c r="YR52" s="107"/>
      <c r="YS52" s="107"/>
      <c r="YT52" s="107"/>
      <c r="YU52" s="107"/>
      <c r="YV52" s="107"/>
      <c r="YW52" s="107"/>
      <c r="YX52" s="107"/>
      <c r="YY52" s="107"/>
      <c r="YZ52" s="107"/>
      <c r="ZA52" s="107"/>
      <c r="ZB52" s="107"/>
      <c r="ZC52" s="107"/>
      <c r="ZD52" s="107"/>
      <c r="ZE52" s="107"/>
      <c r="ZF52" s="107"/>
      <c r="ZG52" s="107"/>
      <c r="ZH52" s="107"/>
      <c r="ZI52" s="107"/>
      <c r="ZJ52" s="107"/>
      <c r="ZK52" s="107"/>
      <c r="ZL52" s="107"/>
      <c r="ZM52" s="107"/>
      <c r="ZN52" s="107"/>
      <c r="ZO52" s="107"/>
      <c r="ZP52" s="107"/>
      <c r="ZQ52" s="107"/>
      <c r="ZR52" s="107"/>
      <c r="ZS52" s="107"/>
      <c r="ZT52" s="107"/>
      <c r="ZU52" s="107"/>
      <c r="ZV52" s="107"/>
      <c r="ZW52" s="107"/>
      <c r="ZX52" s="107"/>
      <c r="ZY52" s="107"/>
      <c r="ZZ52" s="107"/>
      <c r="AAA52" s="107"/>
      <c r="AAB52" s="107"/>
      <c r="AAC52" s="107"/>
      <c r="AAD52" s="107"/>
      <c r="AAE52" s="107"/>
      <c r="AAF52" s="107"/>
      <c r="AAG52" s="107"/>
      <c r="AAH52" s="107"/>
      <c r="AAI52" s="107"/>
      <c r="AAJ52" s="107"/>
      <c r="AAK52" s="107"/>
      <c r="AAL52" s="107"/>
      <c r="AAM52" s="107"/>
      <c r="AAN52" s="107"/>
      <c r="AAO52" s="107"/>
      <c r="AAP52" s="107"/>
      <c r="AAQ52" s="107"/>
      <c r="AAR52" s="107"/>
      <c r="AAS52" s="107"/>
      <c r="AAT52" s="107"/>
      <c r="AAU52" s="107"/>
      <c r="AAV52" s="107"/>
      <c r="AAW52" s="107"/>
      <c r="AAX52" s="107"/>
      <c r="AAY52" s="107"/>
      <c r="AAZ52" s="107"/>
      <c r="ABA52" s="107"/>
      <c r="ABB52" s="107"/>
      <c r="ABC52" s="107"/>
      <c r="ABD52" s="107"/>
      <c r="ABE52" s="107"/>
      <c r="ABF52" s="107"/>
      <c r="ABG52" s="107"/>
      <c r="ABH52" s="107"/>
      <c r="ABI52" s="107"/>
      <c r="ABJ52" s="107"/>
      <c r="ABK52" s="107"/>
      <c r="ABL52" s="107"/>
      <c r="ABM52" s="107"/>
      <c r="ABN52" s="107"/>
      <c r="ABO52" s="107"/>
      <c r="ABP52" s="107"/>
      <c r="ABQ52" s="107"/>
      <c r="ABR52" s="107"/>
      <c r="ABS52" s="107"/>
      <c r="ABT52" s="107"/>
      <c r="ABU52" s="107"/>
      <c r="ABV52" s="107"/>
      <c r="ABW52" s="107"/>
      <c r="ABX52" s="107"/>
      <c r="ABY52" s="107"/>
      <c r="ABZ52" s="107"/>
      <c r="ACA52" s="107"/>
      <c r="ACB52" s="107"/>
      <c r="ACC52" s="107"/>
      <c r="ACD52" s="107"/>
      <c r="ACE52" s="107"/>
      <c r="ACF52" s="107"/>
      <c r="ACG52" s="107"/>
      <c r="ACH52" s="107"/>
      <c r="ACI52" s="107"/>
      <c r="ACJ52" s="107"/>
      <c r="ACK52" s="107"/>
      <c r="ACL52" s="107"/>
      <c r="ACM52" s="107"/>
      <c r="ACN52" s="107"/>
      <c r="ACO52" s="107"/>
      <c r="ACP52" s="107"/>
      <c r="ACQ52" s="107"/>
      <c r="ACR52" s="107"/>
      <c r="ACS52" s="107"/>
      <c r="ACT52" s="107"/>
      <c r="ACU52" s="107"/>
      <c r="ACV52" s="107"/>
      <c r="ACW52" s="107"/>
      <c r="ACX52" s="107"/>
      <c r="ACY52" s="107"/>
      <c r="ACZ52" s="107"/>
      <c r="ADA52" s="107"/>
      <c r="ADB52" s="107"/>
      <c r="ADC52" s="107"/>
      <c r="ADD52" s="107"/>
      <c r="ADE52" s="107"/>
      <c r="ADF52" s="107"/>
      <c r="ADG52" s="107"/>
      <c r="ADH52" s="107"/>
      <c r="ADI52" s="107"/>
      <c r="ADJ52" s="107"/>
      <c r="ADK52" s="107"/>
      <c r="ADL52" s="107"/>
      <c r="ADM52" s="107"/>
      <c r="ADN52" s="107"/>
      <c r="ADO52" s="107"/>
      <c r="ADP52" s="107"/>
      <c r="ADQ52" s="107"/>
      <c r="ADR52" s="107"/>
      <c r="ADS52" s="107"/>
      <c r="ADT52" s="107"/>
      <c r="ADU52" s="107"/>
      <c r="ADV52" s="107"/>
      <c r="ADW52" s="107"/>
      <c r="ADX52" s="107"/>
      <c r="ADY52" s="107"/>
      <c r="ADZ52" s="107"/>
      <c r="AEA52" s="107"/>
      <c r="AEB52" s="107"/>
      <c r="AEC52" s="107"/>
      <c r="AED52" s="107"/>
      <c r="AEE52" s="107"/>
      <c r="AEF52" s="107"/>
      <c r="AEG52" s="107"/>
      <c r="AEH52" s="107"/>
      <c r="AEI52" s="107"/>
      <c r="AEJ52" s="107"/>
      <c r="AEK52" s="107"/>
      <c r="AEL52" s="107"/>
      <c r="AEM52" s="107"/>
      <c r="AEN52" s="107"/>
      <c r="AEO52" s="107"/>
      <c r="AEP52" s="107"/>
      <c r="AEQ52" s="107"/>
      <c r="AER52" s="107"/>
      <c r="AES52" s="107"/>
      <c r="AET52" s="107"/>
      <c r="AEU52" s="107"/>
      <c r="AEV52" s="107"/>
      <c r="AEW52" s="107"/>
      <c r="AEX52" s="107"/>
      <c r="AEY52" s="107"/>
      <c r="AEZ52" s="107"/>
      <c r="AFA52" s="107"/>
      <c r="AFB52" s="107"/>
      <c r="AFC52" s="107"/>
      <c r="AFD52" s="107"/>
      <c r="AFE52" s="107"/>
      <c r="AFF52" s="107"/>
      <c r="AFG52" s="107"/>
      <c r="AFH52" s="107"/>
      <c r="AFI52" s="107"/>
      <c r="AFJ52" s="107"/>
      <c r="AFK52" s="107"/>
      <c r="AFL52" s="107"/>
      <c r="AFM52" s="107"/>
      <c r="AFN52" s="107"/>
      <c r="AFO52" s="107"/>
      <c r="AFP52" s="107"/>
      <c r="AFQ52" s="107"/>
      <c r="AFR52" s="107"/>
      <c r="AFS52" s="107"/>
      <c r="AFT52" s="107"/>
      <c r="AFU52" s="107"/>
      <c r="AFV52" s="107"/>
      <c r="AFW52" s="107"/>
    </row>
    <row r="53" spans="1:855" s="205" customFormat="1" ht="16.2" thickBot="1" x14ac:dyDescent="0.35">
      <c r="A53" s="206" t="s">
        <v>149</v>
      </c>
      <c r="B53" s="221">
        <v>42987.648648648639</v>
      </c>
      <c r="C53" s="221"/>
      <c r="D53" s="222">
        <v>44030.75675675676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07"/>
      <c r="CZ53" s="107"/>
      <c r="DA53" s="107"/>
      <c r="DB53" s="107"/>
      <c r="DC53" s="107"/>
      <c r="DD53" s="107"/>
      <c r="DE53" s="107"/>
      <c r="DF53" s="107"/>
      <c r="DG53" s="107"/>
      <c r="DH53" s="107"/>
      <c r="DI53" s="107"/>
      <c r="DJ53" s="107"/>
      <c r="DK53" s="107"/>
      <c r="DL53" s="107"/>
      <c r="DM53" s="107"/>
      <c r="DN53" s="107"/>
      <c r="DO53" s="107"/>
      <c r="DP53" s="107"/>
      <c r="DQ53" s="107"/>
      <c r="DR53" s="107"/>
      <c r="DS53" s="107"/>
      <c r="DT53" s="107"/>
      <c r="DU53" s="107"/>
      <c r="DV53" s="107"/>
      <c r="DW53" s="107"/>
      <c r="DX53" s="107"/>
      <c r="DY53" s="107"/>
      <c r="DZ53" s="107"/>
      <c r="EA53" s="107"/>
      <c r="EB53" s="107"/>
      <c r="EC53" s="107"/>
      <c r="ED53" s="107"/>
      <c r="EE53" s="107"/>
      <c r="EF53" s="107"/>
      <c r="EG53" s="107"/>
      <c r="EH53" s="107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/>
      <c r="FY53" s="107"/>
      <c r="FZ53" s="107"/>
      <c r="GA53" s="107"/>
      <c r="GB53" s="107"/>
      <c r="GC53" s="107"/>
      <c r="GD53" s="107"/>
      <c r="GE53" s="107"/>
      <c r="GF53" s="107"/>
      <c r="GG53" s="107"/>
      <c r="GH53" s="107"/>
      <c r="GI53" s="107"/>
      <c r="GJ53" s="107"/>
      <c r="GK53" s="107"/>
      <c r="GL53" s="107"/>
      <c r="GM53" s="107"/>
      <c r="GN53" s="107"/>
      <c r="GO53" s="107"/>
      <c r="GP53" s="107"/>
      <c r="GQ53" s="107"/>
      <c r="GR53" s="107"/>
      <c r="GS53" s="107"/>
      <c r="GT53" s="107"/>
      <c r="GU53" s="107"/>
      <c r="GV53" s="107"/>
      <c r="GW53" s="107"/>
      <c r="GX53" s="107"/>
      <c r="GY53" s="107"/>
      <c r="GZ53" s="107"/>
      <c r="HA53" s="107"/>
      <c r="HB53" s="107"/>
      <c r="HC53" s="107"/>
      <c r="HD53" s="107"/>
      <c r="HE53" s="107"/>
      <c r="HF53" s="107"/>
      <c r="HG53" s="107"/>
      <c r="HH53" s="107"/>
      <c r="HI53" s="107"/>
      <c r="HJ53" s="107"/>
      <c r="HK53" s="107"/>
      <c r="HL53" s="107"/>
      <c r="HM53" s="107"/>
      <c r="HN53" s="107"/>
      <c r="HO53" s="107"/>
      <c r="HP53" s="107"/>
      <c r="HQ53" s="107"/>
      <c r="HR53" s="107"/>
      <c r="HS53" s="107"/>
      <c r="HT53" s="107"/>
      <c r="HU53" s="107"/>
      <c r="HV53" s="107"/>
      <c r="HW53" s="107"/>
      <c r="HX53" s="107"/>
      <c r="HY53" s="107"/>
      <c r="HZ53" s="107"/>
      <c r="IA53" s="107"/>
      <c r="IB53" s="107"/>
      <c r="IC53" s="107"/>
      <c r="ID53" s="107"/>
      <c r="IE53" s="107"/>
      <c r="IF53" s="107"/>
      <c r="IG53" s="107"/>
      <c r="IH53" s="107"/>
      <c r="II53" s="107"/>
      <c r="IJ53" s="107"/>
      <c r="IK53" s="107"/>
      <c r="IL53" s="107"/>
      <c r="IM53" s="107"/>
      <c r="IN53" s="107"/>
      <c r="IO53" s="107"/>
      <c r="IP53" s="107"/>
      <c r="IQ53" s="107"/>
      <c r="IR53" s="107"/>
      <c r="IS53" s="107"/>
      <c r="IT53" s="107"/>
      <c r="IU53" s="107"/>
      <c r="IV53" s="107"/>
      <c r="IW53" s="107"/>
      <c r="IX53" s="107"/>
      <c r="IY53" s="107"/>
      <c r="IZ53" s="107"/>
      <c r="JA53" s="107"/>
      <c r="JB53" s="107"/>
      <c r="JC53" s="107"/>
      <c r="JD53" s="107"/>
      <c r="JE53" s="107"/>
      <c r="JF53" s="107"/>
      <c r="JG53" s="107"/>
      <c r="JH53" s="107"/>
      <c r="JI53" s="107"/>
      <c r="JJ53" s="107"/>
      <c r="JK53" s="107"/>
      <c r="JL53" s="107"/>
      <c r="JM53" s="107"/>
      <c r="JN53" s="107"/>
      <c r="JO53" s="107"/>
      <c r="JP53" s="107"/>
      <c r="JQ53" s="107"/>
      <c r="JR53" s="107"/>
      <c r="JS53" s="107"/>
      <c r="JT53" s="107"/>
      <c r="JU53" s="107"/>
      <c r="JV53" s="107"/>
      <c r="JW53" s="107"/>
      <c r="JX53" s="107"/>
      <c r="JY53" s="107"/>
      <c r="JZ53" s="107"/>
      <c r="KA53" s="107"/>
      <c r="KB53" s="107"/>
      <c r="KC53" s="107"/>
      <c r="KD53" s="107"/>
      <c r="KE53" s="107"/>
      <c r="KF53" s="107"/>
      <c r="KG53" s="107"/>
      <c r="KH53" s="107"/>
      <c r="KI53" s="107"/>
      <c r="KJ53" s="107"/>
      <c r="KK53" s="107"/>
      <c r="KL53" s="107"/>
      <c r="KM53" s="107"/>
      <c r="KN53" s="107"/>
      <c r="KO53" s="107"/>
      <c r="KP53" s="107"/>
      <c r="KQ53" s="107"/>
      <c r="KR53" s="107"/>
      <c r="KS53" s="107"/>
      <c r="KT53" s="107"/>
      <c r="KU53" s="107"/>
      <c r="KV53" s="107"/>
      <c r="KW53" s="107"/>
      <c r="KX53" s="107"/>
      <c r="KY53" s="107"/>
      <c r="KZ53" s="107"/>
      <c r="LA53" s="107"/>
      <c r="LB53" s="107"/>
      <c r="LC53" s="107"/>
      <c r="LD53" s="107"/>
      <c r="LE53" s="107"/>
      <c r="LF53" s="107"/>
      <c r="LG53" s="107"/>
      <c r="LH53" s="107"/>
      <c r="LI53" s="107"/>
      <c r="LJ53" s="107"/>
      <c r="LK53" s="107"/>
      <c r="LL53" s="107"/>
      <c r="LM53" s="107"/>
      <c r="LN53" s="107"/>
      <c r="LO53" s="107"/>
      <c r="LP53" s="107"/>
      <c r="LQ53" s="107"/>
      <c r="LR53" s="107"/>
      <c r="LS53" s="107"/>
      <c r="LT53" s="107"/>
      <c r="LU53" s="107"/>
      <c r="LV53" s="107"/>
      <c r="LW53" s="107"/>
      <c r="LX53" s="107"/>
      <c r="LY53" s="107"/>
      <c r="LZ53" s="107"/>
      <c r="MA53" s="107"/>
      <c r="MB53" s="107"/>
      <c r="MC53" s="107"/>
      <c r="MD53" s="107"/>
      <c r="ME53" s="107"/>
      <c r="MF53" s="107"/>
      <c r="MG53" s="107"/>
      <c r="MH53" s="107"/>
      <c r="MI53" s="107"/>
      <c r="MJ53" s="107"/>
      <c r="MK53" s="107"/>
      <c r="ML53" s="107"/>
      <c r="MM53" s="107"/>
      <c r="MN53" s="107"/>
      <c r="MO53" s="107"/>
      <c r="MP53" s="107"/>
      <c r="MQ53" s="107"/>
      <c r="MR53" s="107"/>
      <c r="MS53" s="107"/>
      <c r="MT53" s="107"/>
      <c r="MU53" s="107"/>
      <c r="MV53" s="107"/>
      <c r="MW53" s="107"/>
      <c r="MX53" s="107"/>
      <c r="MY53" s="107"/>
      <c r="MZ53" s="107"/>
      <c r="NA53" s="107"/>
      <c r="NB53" s="107"/>
      <c r="NC53" s="107"/>
      <c r="ND53" s="107"/>
      <c r="NE53" s="107"/>
      <c r="NF53" s="107"/>
      <c r="NG53" s="107"/>
      <c r="NH53" s="107"/>
      <c r="NI53" s="107"/>
      <c r="NJ53" s="107"/>
      <c r="NK53" s="107"/>
      <c r="NL53" s="107"/>
      <c r="NM53" s="107"/>
      <c r="NN53" s="107"/>
      <c r="NO53" s="107"/>
      <c r="NP53" s="107"/>
      <c r="NQ53" s="107"/>
      <c r="NR53" s="107"/>
      <c r="NS53" s="107"/>
      <c r="NT53" s="107"/>
      <c r="NU53" s="107"/>
      <c r="NV53" s="107"/>
      <c r="NW53" s="107"/>
      <c r="NX53" s="107"/>
      <c r="NY53" s="107"/>
      <c r="NZ53" s="107"/>
      <c r="OA53" s="107"/>
      <c r="OB53" s="107"/>
      <c r="OC53" s="107"/>
      <c r="OD53" s="107"/>
      <c r="OE53" s="107"/>
      <c r="OF53" s="107"/>
      <c r="OG53" s="107"/>
      <c r="OH53" s="107"/>
      <c r="OI53" s="107"/>
      <c r="OJ53" s="107"/>
      <c r="OK53" s="107"/>
      <c r="OL53" s="107"/>
      <c r="OM53" s="107"/>
      <c r="ON53" s="107"/>
      <c r="OO53" s="107"/>
      <c r="OP53" s="107"/>
      <c r="OQ53" s="107"/>
      <c r="OR53" s="107"/>
      <c r="OS53" s="107"/>
      <c r="OT53" s="107"/>
      <c r="OU53" s="107"/>
      <c r="OV53" s="107"/>
      <c r="OW53" s="107"/>
      <c r="OX53" s="107"/>
      <c r="OY53" s="107"/>
      <c r="OZ53" s="107"/>
      <c r="PA53" s="107"/>
      <c r="PB53" s="107"/>
      <c r="PC53" s="107"/>
      <c r="PD53" s="107"/>
      <c r="PE53" s="107"/>
      <c r="PF53" s="107"/>
      <c r="PG53" s="107"/>
      <c r="PH53" s="107"/>
      <c r="PI53" s="107"/>
      <c r="PJ53" s="107"/>
      <c r="PK53" s="107"/>
      <c r="PL53" s="107"/>
      <c r="PM53" s="107"/>
      <c r="PN53" s="107"/>
      <c r="PO53" s="107"/>
      <c r="PP53" s="107"/>
      <c r="PQ53" s="107"/>
      <c r="PR53" s="107"/>
      <c r="PS53" s="107"/>
      <c r="PT53" s="107"/>
      <c r="PU53" s="107"/>
      <c r="PV53" s="107"/>
      <c r="PW53" s="107"/>
      <c r="PX53" s="107"/>
      <c r="PY53" s="107"/>
      <c r="PZ53" s="107"/>
      <c r="QA53" s="107"/>
      <c r="QB53" s="107"/>
      <c r="QC53" s="107"/>
      <c r="QD53" s="107"/>
      <c r="QE53" s="107"/>
      <c r="QF53" s="107"/>
      <c r="QG53" s="107"/>
      <c r="QH53" s="107"/>
      <c r="QI53" s="107"/>
      <c r="QJ53" s="107"/>
      <c r="QK53" s="107"/>
      <c r="QL53" s="107"/>
      <c r="QM53" s="107"/>
      <c r="QN53" s="107"/>
      <c r="QO53" s="107"/>
      <c r="QP53" s="107"/>
      <c r="QQ53" s="107"/>
      <c r="QR53" s="107"/>
      <c r="QS53" s="107"/>
      <c r="QT53" s="107"/>
      <c r="QU53" s="107"/>
      <c r="QV53" s="107"/>
      <c r="QW53" s="107"/>
      <c r="QX53" s="107"/>
      <c r="QY53" s="107"/>
      <c r="QZ53" s="107"/>
      <c r="RA53" s="107"/>
      <c r="RB53" s="107"/>
      <c r="RC53" s="107"/>
      <c r="RD53" s="107"/>
      <c r="RE53" s="107"/>
      <c r="RF53" s="107"/>
      <c r="RG53" s="107"/>
      <c r="RH53" s="107"/>
      <c r="RI53" s="107"/>
      <c r="RJ53" s="107"/>
      <c r="RK53" s="107"/>
      <c r="RL53" s="107"/>
      <c r="RM53" s="107"/>
      <c r="RN53" s="107"/>
      <c r="RO53" s="107"/>
      <c r="RP53" s="107"/>
      <c r="RQ53" s="107"/>
      <c r="RR53" s="107"/>
      <c r="RS53" s="107"/>
      <c r="RT53" s="107"/>
      <c r="RU53" s="107"/>
      <c r="RV53" s="107"/>
      <c r="RW53" s="107"/>
      <c r="RX53" s="107"/>
      <c r="RY53" s="107"/>
      <c r="RZ53" s="107"/>
      <c r="SA53" s="107"/>
      <c r="SB53" s="107"/>
      <c r="SC53" s="107"/>
      <c r="SD53" s="107"/>
      <c r="SE53" s="107"/>
      <c r="SF53" s="107"/>
      <c r="SG53" s="107"/>
      <c r="SH53" s="107"/>
      <c r="SI53" s="107"/>
      <c r="SJ53" s="107"/>
      <c r="SK53" s="107"/>
      <c r="SL53" s="107"/>
      <c r="SM53" s="107"/>
      <c r="SN53" s="107"/>
      <c r="SO53" s="107"/>
      <c r="SP53" s="107"/>
      <c r="SQ53" s="107"/>
      <c r="SR53" s="107"/>
      <c r="SS53" s="107"/>
      <c r="ST53" s="107"/>
      <c r="SU53" s="107"/>
      <c r="SV53" s="107"/>
      <c r="SW53" s="107"/>
      <c r="SX53" s="107"/>
      <c r="SY53" s="107"/>
      <c r="SZ53" s="107"/>
      <c r="TA53" s="107"/>
      <c r="TB53" s="107"/>
      <c r="TC53" s="107"/>
      <c r="TD53" s="107"/>
      <c r="TE53" s="107"/>
      <c r="TF53" s="107"/>
      <c r="TG53" s="107"/>
      <c r="TH53" s="107"/>
      <c r="TI53" s="107"/>
      <c r="TJ53" s="107"/>
      <c r="TK53" s="107"/>
      <c r="TL53" s="107"/>
      <c r="TM53" s="107"/>
      <c r="TN53" s="107"/>
      <c r="TO53" s="107"/>
      <c r="TP53" s="107"/>
      <c r="TQ53" s="107"/>
      <c r="TR53" s="107"/>
      <c r="TS53" s="107"/>
      <c r="TT53" s="107"/>
      <c r="TU53" s="107"/>
      <c r="TV53" s="107"/>
      <c r="TW53" s="107"/>
      <c r="TX53" s="107"/>
      <c r="TY53" s="107"/>
      <c r="TZ53" s="107"/>
      <c r="UA53" s="107"/>
      <c r="UB53" s="107"/>
      <c r="UC53" s="107"/>
      <c r="UD53" s="107"/>
      <c r="UE53" s="107"/>
      <c r="UF53" s="107"/>
      <c r="UG53" s="107"/>
      <c r="UH53" s="107"/>
      <c r="UI53" s="107"/>
      <c r="UJ53" s="107"/>
      <c r="UK53" s="107"/>
      <c r="UL53" s="107"/>
      <c r="UM53" s="107"/>
      <c r="UN53" s="107"/>
      <c r="UO53" s="107"/>
      <c r="UP53" s="107"/>
      <c r="UQ53" s="107"/>
      <c r="UR53" s="107"/>
      <c r="US53" s="107"/>
      <c r="UT53" s="107"/>
      <c r="UU53" s="107"/>
      <c r="UV53" s="107"/>
      <c r="UW53" s="107"/>
      <c r="UX53" s="107"/>
      <c r="UY53" s="107"/>
      <c r="UZ53" s="107"/>
      <c r="VA53" s="107"/>
      <c r="VB53" s="107"/>
      <c r="VC53" s="107"/>
      <c r="VD53" s="107"/>
      <c r="VE53" s="107"/>
      <c r="VF53" s="107"/>
      <c r="VG53" s="107"/>
      <c r="VH53" s="107"/>
      <c r="VI53" s="107"/>
      <c r="VJ53" s="107"/>
      <c r="VK53" s="107"/>
      <c r="VL53" s="107"/>
      <c r="VM53" s="107"/>
      <c r="VN53" s="107"/>
      <c r="VO53" s="107"/>
      <c r="VP53" s="107"/>
      <c r="VQ53" s="107"/>
      <c r="VR53" s="107"/>
      <c r="VS53" s="107"/>
      <c r="VT53" s="107"/>
      <c r="VU53" s="107"/>
      <c r="VV53" s="107"/>
      <c r="VW53" s="107"/>
      <c r="VX53" s="107"/>
      <c r="VY53" s="107"/>
      <c r="VZ53" s="107"/>
      <c r="WA53" s="107"/>
      <c r="WB53" s="107"/>
      <c r="WC53" s="107"/>
      <c r="WD53" s="107"/>
      <c r="WE53" s="107"/>
      <c r="WF53" s="107"/>
      <c r="WG53" s="107"/>
      <c r="WH53" s="107"/>
      <c r="WI53" s="107"/>
      <c r="WJ53" s="107"/>
      <c r="WK53" s="107"/>
      <c r="WL53" s="107"/>
      <c r="WM53" s="107"/>
      <c r="WN53" s="107"/>
      <c r="WO53" s="107"/>
      <c r="WP53" s="107"/>
      <c r="WQ53" s="107"/>
      <c r="WR53" s="107"/>
      <c r="WS53" s="107"/>
      <c r="WT53" s="107"/>
      <c r="WU53" s="107"/>
      <c r="WV53" s="107"/>
      <c r="WW53" s="107"/>
      <c r="WX53" s="107"/>
      <c r="WY53" s="107"/>
      <c r="WZ53" s="107"/>
      <c r="XA53" s="107"/>
      <c r="XB53" s="107"/>
      <c r="XC53" s="107"/>
      <c r="XD53" s="107"/>
      <c r="XE53" s="107"/>
      <c r="XF53" s="107"/>
      <c r="XG53" s="107"/>
      <c r="XH53" s="107"/>
      <c r="XI53" s="107"/>
      <c r="XJ53" s="107"/>
      <c r="XK53" s="107"/>
      <c r="XL53" s="107"/>
      <c r="XM53" s="107"/>
      <c r="XN53" s="107"/>
      <c r="XO53" s="107"/>
      <c r="XP53" s="107"/>
      <c r="XQ53" s="107"/>
      <c r="XR53" s="107"/>
      <c r="XS53" s="107"/>
      <c r="XT53" s="107"/>
      <c r="XU53" s="107"/>
      <c r="XV53" s="107"/>
      <c r="XW53" s="107"/>
      <c r="XX53" s="107"/>
      <c r="XY53" s="107"/>
      <c r="XZ53" s="107"/>
      <c r="YA53" s="107"/>
      <c r="YB53" s="107"/>
      <c r="YC53" s="107"/>
      <c r="YD53" s="107"/>
      <c r="YE53" s="107"/>
      <c r="YF53" s="107"/>
      <c r="YG53" s="107"/>
      <c r="YH53" s="107"/>
      <c r="YI53" s="107"/>
      <c r="YJ53" s="107"/>
      <c r="YK53" s="107"/>
      <c r="YL53" s="107"/>
      <c r="YM53" s="107"/>
      <c r="YN53" s="107"/>
      <c r="YO53" s="107"/>
      <c r="YP53" s="107"/>
      <c r="YQ53" s="107"/>
      <c r="YR53" s="107"/>
      <c r="YS53" s="107"/>
      <c r="YT53" s="107"/>
      <c r="YU53" s="107"/>
      <c r="YV53" s="107"/>
      <c r="YW53" s="107"/>
      <c r="YX53" s="107"/>
      <c r="YY53" s="107"/>
      <c r="YZ53" s="107"/>
      <c r="ZA53" s="107"/>
      <c r="ZB53" s="107"/>
      <c r="ZC53" s="107"/>
      <c r="ZD53" s="107"/>
      <c r="ZE53" s="107"/>
      <c r="ZF53" s="107"/>
      <c r="ZG53" s="107"/>
      <c r="ZH53" s="107"/>
      <c r="ZI53" s="107"/>
      <c r="ZJ53" s="107"/>
      <c r="ZK53" s="107"/>
      <c r="ZL53" s="107"/>
      <c r="ZM53" s="107"/>
      <c r="ZN53" s="107"/>
      <c r="ZO53" s="107"/>
      <c r="ZP53" s="107"/>
      <c r="ZQ53" s="107"/>
      <c r="ZR53" s="107"/>
      <c r="ZS53" s="107"/>
      <c r="ZT53" s="107"/>
      <c r="ZU53" s="107"/>
      <c r="ZV53" s="107"/>
      <c r="ZW53" s="107"/>
      <c r="ZX53" s="107"/>
      <c r="ZY53" s="107"/>
      <c r="ZZ53" s="107"/>
      <c r="AAA53" s="107"/>
      <c r="AAB53" s="107"/>
      <c r="AAC53" s="107"/>
      <c r="AAD53" s="107"/>
      <c r="AAE53" s="107"/>
      <c r="AAF53" s="107"/>
      <c r="AAG53" s="107"/>
      <c r="AAH53" s="107"/>
      <c r="AAI53" s="107"/>
      <c r="AAJ53" s="107"/>
      <c r="AAK53" s="107"/>
      <c r="AAL53" s="107"/>
      <c r="AAM53" s="107"/>
      <c r="AAN53" s="107"/>
      <c r="AAO53" s="107"/>
      <c r="AAP53" s="107"/>
      <c r="AAQ53" s="107"/>
      <c r="AAR53" s="107"/>
      <c r="AAS53" s="107"/>
      <c r="AAT53" s="107"/>
      <c r="AAU53" s="107"/>
      <c r="AAV53" s="107"/>
      <c r="AAW53" s="107"/>
      <c r="AAX53" s="107"/>
      <c r="AAY53" s="107"/>
      <c r="AAZ53" s="107"/>
      <c r="ABA53" s="107"/>
      <c r="ABB53" s="107"/>
      <c r="ABC53" s="107"/>
      <c r="ABD53" s="107"/>
      <c r="ABE53" s="107"/>
      <c r="ABF53" s="107"/>
      <c r="ABG53" s="107"/>
      <c r="ABH53" s="107"/>
      <c r="ABI53" s="107"/>
      <c r="ABJ53" s="107"/>
      <c r="ABK53" s="107"/>
      <c r="ABL53" s="107"/>
      <c r="ABM53" s="107"/>
      <c r="ABN53" s="107"/>
      <c r="ABO53" s="107"/>
      <c r="ABP53" s="107"/>
      <c r="ABQ53" s="107"/>
      <c r="ABR53" s="107"/>
      <c r="ABS53" s="107"/>
      <c r="ABT53" s="107"/>
      <c r="ABU53" s="107"/>
      <c r="ABV53" s="107"/>
      <c r="ABW53" s="107"/>
      <c r="ABX53" s="107"/>
      <c r="ABY53" s="107"/>
      <c r="ABZ53" s="107"/>
      <c r="ACA53" s="107"/>
      <c r="ACB53" s="107"/>
      <c r="ACC53" s="107"/>
      <c r="ACD53" s="107"/>
      <c r="ACE53" s="107"/>
      <c r="ACF53" s="107"/>
      <c r="ACG53" s="107"/>
      <c r="ACH53" s="107"/>
      <c r="ACI53" s="107"/>
      <c r="ACJ53" s="107"/>
      <c r="ACK53" s="107"/>
      <c r="ACL53" s="107"/>
      <c r="ACM53" s="107"/>
      <c r="ACN53" s="107"/>
      <c r="ACO53" s="107"/>
      <c r="ACP53" s="107"/>
      <c r="ACQ53" s="107"/>
      <c r="ACR53" s="107"/>
      <c r="ACS53" s="107"/>
      <c r="ACT53" s="107"/>
      <c r="ACU53" s="107"/>
      <c r="ACV53" s="107"/>
      <c r="ACW53" s="107"/>
      <c r="ACX53" s="107"/>
      <c r="ACY53" s="107"/>
      <c r="ACZ53" s="107"/>
      <c r="ADA53" s="107"/>
      <c r="ADB53" s="107"/>
      <c r="ADC53" s="107"/>
      <c r="ADD53" s="107"/>
      <c r="ADE53" s="107"/>
      <c r="ADF53" s="107"/>
      <c r="ADG53" s="107"/>
      <c r="ADH53" s="107"/>
      <c r="ADI53" s="107"/>
      <c r="ADJ53" s="107"/>
      <c r="ADK53" s="107"/>
      <c r="ADL53" s="107"/>
      <c r="ADM53" s="107"/>
      <c r="ADN53" s="107"/>
      <c r="ADO53" s="107"/>
      <c r="ADP53" s="107"/>
      <c r="ADQ53" s="107"/>
      <c r="ADR53" s="107"/>
      <c r="ADS53" s="107"/>
      <c r="ADT53" s="107"/>
      <c r="ADU53" s="107"/>
      <c r="ADV53" s="107"/>
      <c r="ADW53" s="107"/>
      <c r="ADX53" s="107"/>
      <c r="ADY53" s="107"/>
      <c r="ADZ53" s="107"/>
      <c r="AEA53" s="107"/>
      <c r="AEB53" s="107"/>
      <c r="AEC53" s="107"/>
      <c r="AED53" s="107"/>
      <c r="AEE53" s="107"/>
      <c r="AEF53" s="107"/>
      <c r="AEG53" s="107"/>
      <c r="AEH53" s="107"/>
      <c r="AEI53" s="107"/>
      <c r="AEJ53" s="107"/>
      <c r="AEK53" s="107"/>
      <c r="AEL53" s="107"/>
      <c r="AEM53" s="107"/>
      <c r="AEN53" s="107"/>
      <c r="AEO53" s="107"/>
      <c r="AEP53" s="107"/>
      <c r="AEQ53" s="107"/>
      <c r="AER53" s="107"/>
      <c r="AES53" s="107"/>
      <c r="AET53" s="107"/>
      <c r="AEU53" s="107"/>
      <c r="AEV53" s="107"/>
      <c r="AEW53" s="107"/>
      <c r="AEX53" s="107"/>
      <c r="AEY53" s="107"/>
      <c r="AEZ53" s="107"/>
      <c r="AFA53" s="107"/>
      <c r="AFB53" s="107"/>
      <c r="AFC53" s="107"/>
      <c r="AFD53" s="107"/>
      <c r="AFE53" s="107"/>
      <c r="AFF53" s="107"/>
      <c r="AFG53" s="107"/>
      <c r="AFH53" s="107"/>
      <c r="AFI53" s="107"/>
      <c r="AFJ53" s="107"/>
      <c r="AFK53" s="107"/>
      <c r="AFL53" s="107"/>
      <c r="AFM53" s="107"/>
      <c r="AFN53" s="107"/>
      <c r="AFO53" s="107"/>
      <c r="AFP53" s="107"/>
      <c r="AFQ53" s="107"/>
      <c r="AFR53" s="107"/>
      <c r="AFS53" s="107"/>
      <c r="AFT53" s="107"/>
      <c r="AFU53" s="107"/>
      <c r="AFV53" s="107"/>
      <c r="AFW53" s="107"/>
    </row>
    <row r="65" spans="1:1" x14ac:dyDescent="0.25">
      <c r="A65" s="223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47"/>
  <sheetViews>
    <sheetView zoomScaleNormal="100"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.109375" defaultRowHeight="13.8" x14ac:dyDescent="0.25"/>
  <cols>
    <col min="1" max="1" width="45.44140625" style="3" customWidth="1"/>
    <col min="2" max="7" width="13.6640625" style="3" customWidth="1"/>
    <col min="8" max="16384" width="9.109375" style="3"/>
  </cols>
  <sheetData>
    <row r="1" spans="1:9" s="174" customFormat="1" ht="52.2" x14ac:dyDescent="0.25">
      <c r="A1" s="171" t="s">
        <v>74</v>
      </c>
      <c r="B1" s="172" t="s">
        <v>0</v>
      </c>
      <c r="C1" s="172" t="s">
        <v>1</v>
      </c>
      <c r="D1" s="172" t="s">
        <v>2</v>
      </c>
      <c r="E1" s="172" t="s">
        <v>3</v>
      </c>
      <c r="F1" s="173" t="s">
        <v>72</v>
      </c>
      <c r="G1" s="173" t="s">
        <v>71</v>
      </c>
      <c r="I1" s="3"/>
    </row>
    <row r="2" spans="1:9" ht="17.399999999999999" x14ac:dyDescent="0.3">
      <c r="A2" s="175" t="s">
        <v>4</v>
      </c>
    </row>
    <row r="3" spans="1:9" x14ac:dyDescent="0.25">
      <c r="A3" s="157" t="s">
        <v>5</v>
      </c>
      <c r="B3" s="163">
        <v>952070.93391948321</v>
      </c>
      <c r="C3" s="176">
        <v>6104047.7870588796</v>
      </c>
      <c r="D3" s="163">
        <v>875809.11689254176</v>
      </c>
      <c r="E3" s="163">
        <v>166675.49612</v>
      </c>
      <c r="F3" s="163">
        <v>0</v>
      </c>
      <c r="G3" s="163">
        <v>8098603.3339909045</v>
      </c>
    </row>
    <row r="4" spans="1:9" x14ac:dyDescent="0.25">
      <c r="A4" s="157" t="s">
        <v>6</v>
      </c>
      <c r="B4" s="163">
        <v>248761.37352599492</v>
      </c>
      <c r="C4" s="163">
        <v>47600.871432328619</v>
      </c>
      <c r="D4" s="163">
        <v>45968.839288073585</v>
      </c>
      <c r="E4" s="163">
        <v>89946.126480000006</v>
      </c>
      <c r="F4" s="163">
        <v>10811.297138868498</v>
      </c>
      <c r="G4" s="163">
        <v>443088.50786526559</v>
      </c>
    </row>
    <row r="5" spans="1:9" x14ac:dyDescent="0.25">
      <c r="A5" s="144" t="s">
        <v>7</v>
      </c>
      <c r="B5" s="165">
        <v>1200832.3074454782</v>
      </c>
      <c r="C5" s="165">
        <v>6151648.6584912082</v>
      </c>
      <c r="D5" s="165">
        <v>921777.95618061535</v>
      </c>
      <c r="E5" s="165">
        <v>256621.6226</v>
      </c>
      <c r="F5" s="165">
        <v>10811.297138868498</v>
      </c>
      <c r="G5" s="165">
        <v>8541691.8418561704</v>
      </c>
    </row>
    <row r="6" spans="1:9" x14ac:dyDescent="0.25">
      <c r="B6" s="163"/>
      <c r="C6" s="163"/>
      <c r="D6" s="163"/>
      <c r="E6" s="163"/>
      <c r="F6" s="163"/>
      <c r="G6" s="163"/>
    </row>
    <row r="7" spans="1:9" x14ac:dyDescent="0.25">
      <c r="A7" s="3" t="s">
        <v>8</v>
      </c>
      <c r="B7" s="163">
        <v>0</v>
      </c>
      <c r="C7" s="163">
        <v>0</v>
      </c>
      <c r="D7" s="163">
        <v>686639.46976664569</v>
      </c>
      <c r="E7" s="163">
        <v>0</v>
      </c>
      <c r="F7" s="163">
        <v>0</v>
      </c>
      <c r="G7" s="163">
        <v>686639.46976664569</v>
      </c>
    </row>
    <row r="8" spans="1:9" x14ac:dyDescent="0.25">
      <c r="A8" s="3" t="s">
        <v>9</v>
      </c>
      <c r="B8" s="163">
        <v>535255.74479416129</v>
      </c>
      <c r="C8" s="163">
        <v>4970266.1360547738</v>
      </c>
      <c r="D8" s="163">
        <v>0</v>
      </c>
      <c r="E8" s="163">
        <v>114655.04764</v>
      </c>
      <c r="F8" s="163">
        <v>0</v>
      </c>
      <c r="G8" s="163">
        <v>5620176.9284889344</v>
      </c>
    </row>
    <row r="9" spans="1:9" x14ac:dyDescent="0.25">
      <c r="A9" s="3" t="s">
        <v>10</v>
      </c>
      <c r="B9" s="163">
        <v>591811.72586999356</v>
      </c>
      <c r="C9" s="163">
        <v>916487.51965031284</v>
      </c>
      <c r="D9" s="163">
        <v>207566.32484816364</v>
      </c>
      <c r="E9" s="163">
        <v>118025.88573999998</v>
      </c>
      <c r="F9" s="163">
        <v>5281</v>
      </c>
      <c r="G9" s="163">
        <v>1839172.45610847</v>
      </c>
    </row>
    <row r="10" spans="1:9" x14ac:dyDescent="0.25">
      <c r="A10" s="4" t="s">
        <v>11</v>
      </c>
      <c r="B10" s="165">
        <v>1127067.4706641547</v>
      </c>
      <c r="C10" s="165">
        <v>5886753.6557050869</v>
      </c>
      <c r="D10" s="165">
        <v>894205.79461480933</v>
      </c>
      <c r="E10" s="165">
        <v>232680.93338</v>
      </c>
      <c r="F10" s="165">
        <v>5281</v>
      </c>
      <c r="G10" s="165">
        <v>8145988.8543640506</v>
      </c>
    </row>
    <row r="11" spans="1:9" x14ac:dyDescent="0.25">
      <c r="B11" s="163"/>
      <c r="C11" s="163"/>
      <c r="D11" s="163"/>
      <c r="E11" s="163"/>
      <c r="F11" s="163"/>
      <c r="G11" s="163"/>
    </row>
    <row r="12" spans="1:9" x14ac:dyDescent="0.25">
      <c r="A12" s="177" t="s">
        <v>12</v>
      </c>
      <c r="B12" s="163">
        <v>73764.836781323422</v>
      </c>
      <c r="C12" s="163">
        <v>264895.00278612133</v>
      </c>
      <c r="D12" s="163">
        <v>27572.161565806018</v>
      </c>
      <c r="E12" s="163">
        <v>23940.68922</v>
      </c>
      <c r="F12" s="163">
        <v>5530.2971388684982</v>
      </c>
      <c r="G12" s="163">
        <v>395702.98749211989</v>
      </c>
    </row>
    <row r="13" spans="1:9" x14ac:dyDescent="0.25">
      <c r="A13" s="177" t="s">
        <v>13</v>
      </c>
      <c r="B13" s="163">
        <v>20654.154298770562</v>
      </c>
      <c r="C13" s="163">
        <v>74170.600780113979</v>
      </c>
      <c r="D13" s="163">
        <v>6893.0403914515027</v>
      </c>
      <c r="E13" s="163">
        <v>5252.2444800000003</v>
      </c>
      <c r="F13" s="163">
        <v>1493.1802274944946</v>
      </c>
      <c r="G13" s="163">
        <v>108463.22017783053</v>
      </c>
    </row>
    <row r="14" spans="1:9" x14ac:dyDescent="0.25">
      <c r="A14" s="177" t="s">
        <v>14</v>
      </c>
      <c r="B14" s="163">
        <v>53110.68248255286</v>
      </c>
      <c r="C14" s="163">
        <v>190724.40200600735</v>
      </c>
      <c r="D14" s="163">
        <v>20679.121174354514</v>
      </c>
      <c r="E14" s="163">
        <v>18688.444739999999</v>
      </c>
      <c r="F14" s="163">
        <v>4037.1169113740034</v>
      </c>
      <c r="G14" s="163">
        <v>287239.76731428935</v>
      </c>
    </row>
    <row r="15" spans="1:9" x14ac:dyDescent="0.25">
      <c r="A15" s="177"/>
      <c r="B15" s="163"/>
      <c r="C15" s="163"/>
      <c r="D15" s="163"/>
      <c r="E15" s="163"/>
      <c r="F15" s="163"/>
      <c r="G15" s="163"/>
    </row>
    <row r="16" spans="1:9" x14ac:dyDescent="0.25">
      <c r="B16" s="163"/>
      <c r="C16" s="163"/>
      <c r="D16" s="163"/>
      <c r="E16" s="163"/>
      <c r="F16" s="163"/>
      <c r="G16" s="163"/>
    </row>
    <row r="17" spans="1:7" ht="17.399999999999999" x14ac:dyDescent="0.3">
      <c r="A17" s="175" t="s">
        <v>15</v>
      </c>
      <c r="B17" s="163"/>
      <c r="C17" s="163"/>
      <c r="D17" s="163"/>
      <c r="E17" s="163"/>
      <c r="F17" s="163"/>
      <c r="G17" s="163"/>
    </row>
    <row r="18" spans="1:7" x14ac:dyDescent="0.25">
      <c r="A18" s="166" t="s">
        <v>16</v>
      </c>
      <c r="B18" s="163">
        <v>4758926.1110671889</v>
      </c>
      <c r="C18" s="163">
        <v>2676132.861686612</v>
      </c>
      <c r="D18" s="163">
        <v>3254897.1835077065</v>
      </c>
      <c r="E18" s="163">
        <v>1581999.04954</v>
      </c>
      <c r="F18" s="163">
        <v>214482.43628471054</v>
      </c>
      <c r="G18" s="163">
        <v>12486437.642086217</v>
      </c>
    </row>
    <row r="19" spans="1:7" x14ac:dyDescent="0.25">
      <c r="A19" s="166" t="s">
        <v>17</v>
      </c>
      <c r="B19" s="163">
        <v>1776396.1058368285</v>
      </c>
      <c r="C19" s="163">
        <v>0</v>
      </c>
      <c r="D19" s="163">
        <v>0</v>
      </c>
      <c r="E19" s="163">
        <v>0</v>
      </c>
      <c r="F19" s="163">
        <v>0</v>
      </c>
      <c r="G19" s="163">
        <v>1776396.1058368285</v>
      </c>
    </row>
    <row r="20" spans="1:7" x14ac:dyDescent="0.25">
      <c r="A20" s="167" t="s">
        <v>18</v>
      </c>
      <c r="B20" s="165">
        <v>6535322.2169040171</v>
      </c>
      <c r="C20" s="165">
        <v>2676132.861686612</v>
      </c>
      <c r="D20" s="165">
        <v>3254897.1835077065</v>
      </c>
      <c r="E20" s="165">
        <v>1581999.04954</v>
      </c>
      <c r="F20" s="165">
        <v>214482.43628471054</v>
      </c>
      <c r="G20" s="165">
        <v>14262833.747923046</v>
      </c>
    </row>
    <row r="21" spans="1:7" x14ac:dyDescent="0.25">
      <c r="A21" s="157"/>
      <c r="B21" s="163"/>
      <c r="C21" s="163"/>
      <c r="D21" s="163"/>
      <c r="E21" s="163"/>
      <c r="F21" s="163"/>
      <c r="G21" s="163"/>
    </row>
    <row r="22" spans="1:7" x14ac:dyDescent="0.25">
      <c r="A22" s="166" t="s">
        <v>19</v>
      </c>
      <c r="B22" s="163">
        <v>0</v>
      </c>
      <c r="C22" s="163">
        <v>0</v>
      </c>
      <c r="D22" s="163">
        <v>2156650.8808439411</v>
      </c>
      <c r="E22" s="163">
        <v>0</v>
      </c>
      <c r="F22" s="163">
        <v>0</v>
      </c>
      <c r="G22" s="163">
        <v>2156650.8808439411</v>
      </c>
    </row>
    <row r="23" spans="1:7" x14ac:dyDescent="0.25">
      <c r="A23" s="170" t="s">
        <v>20</v>
      </c>
      <c r="B23" s="163">
        <v>1776396.1058368285</v>
      </c>
      <c r="C23" s="163">
        <v>0</v>
      </c>
      <c r="D23" s="163">
        <v>0</v>
      </c>
      <c r="E23" s="163">
        <v>0</v>
      </c>
      <c r="F23" s="163">
        <v>0</v>
      </c>
      <c r="G23" s="163">
        <v>1776396.1058368285</v>
      </c>
    </row>
    <row r="24" spans="1:7" x14ac:dyDescent="0.25">
      <c r="A24" s="178" t="s">
        <v>21</v>
      </c>
      <c r="B24" s="163">
        <v>4241141.5875049094</v>
      </c>
      <c r="C24" s="163">
        <v>1019375.980438833</v>
      </c>
      <c r="D24" s="163">
        <v>0</v>
      </c>
      <c r="E24" s="163">
        <v>1397199.3746200001</v>
      </c>
      <c r="F24" s="163">
        <v>0</v>
      </c>
      <c r="G24" s="163">
        <v>6657716.9425637424</v>
      </c>
    </row>
    <row r="25" spans="1:7" x14ac:dyDescent="0.25">
      <c r="A25" s="178" t="s">
        <v>22</v>
      </c>
      <c r="B25" s="163">
        <v>0</v>
      </c>
      <c r="C25" s="163">
        <v>0</v>
      </c>
      <c r="D25" s="163">
        <v>0</v>
      </c>
      <c r="E25" s="163">
        <v>0</v>
      </c>
      <c r="F25" s="163">
        <v>52235.315993750002</v>
      </c>
      <c r="G25" s="163">
        <v>52235.315993750002</v>
      </c>
    </row>
    <row r="26" spans="1:7" x14ac:dyDescent="0.25">
      <c r="A26" s="144" t="s">
        <v>23</v>
      </c>
      <c r="B26" s="165">
        <v>6017537.6933417376</v>
      </c>
      <c r="C26" s="165">
        <v>1019375.980438833</v>
      </c>
      <c r="D26" s="165">
        <v>2156650.8808439411</v>
      </c>
      <c r="E26" s="165">
        <v>1397199.3746200001</v>
      </c>
      <c r="F26" s="165">
        <v>52235.315993750002</v>
      </c>
      <c r="G26" s="165">
        <v>10642999.245238261</v>
      </c>
    </row>
    <row r="27" spans="1:7" x14ac:dyDescent="0.25">
      <c r="A27" s="144"/>
      <c r="B27" s="163"/>
      <c r="C27" s="163"/>
      <c r="D27" s="163"/>
      <c r="E27" s="163"/>
      <c r="F27" s="163"/>
      <c r="G27" s="163"/>
    </row>
    <row r="28" spans="1:7" x14ac:dyDescent="0.25">
      <c r="A28" s="144" t="s">
        <v>24</v>
      </c>
      <c r="B28" s="165">
        <v>517784.52356227953</v>
      </c>
      <c r="C28" s="165">
        <v>1656756.8812477789</v>
      </c>
      <c r="D28" s="165">
        <v>1098246.3026637654</v>
      </c>
      <c r="E28" s="165">
        <v>184799.67491999999</v>
      </c>
      <c r="F28" s="165">
        <v>162247.12029096053</v>
      </c>
      <c r="G28" s="165">
        <v>3619834.5026847846</v>
      </c>
    </row>
    <row r="29" spans="1:7" x14ac:dyDescent="0.25">
      <c r="A29" s="144" t="s">
        <v>76</v>
      </c>
      <c r="B29" s="168">
        <v>4.0406315470111336</v>
      </c>
      <c r="C29" s="168">
        <v>6.4752304578594995</v>
      </c>
      <c r="D29" s="168">
        <v>4</v>
      </c>
      <c r="E29" s="168"/>
      <c r="F29" s="168"/>
      <c r="G29" s="168"/>
    </row>
    <row r="30" spans="1:7" x14ac:dyDescent="0.25">
      <c r="A30" s="167" t="s">
        <v>25</v>
      </c>
      <c r="B30" s="165">
        <v>6535322.2169040171</v>
      </c>
      <c r="C30" s="165">
        <v>2676132.861686612</v>
      </c>
      <c r="D30" s="165">
        <v>3254897.1835077065</v>
      </c>
      <c r="E30" s="165">
        <v>1581999.04954</v>
      </c>
      <c r="F30" s="165">
        <v>214482.43628471054</v>
      </c>
      <c r="G30" s="165">
        <v>14262833.747923046</v>
      </c>
    </row>
    <row r="31" spans="1:7" x14ac:dyDescent="0.25">
      <c r="A31" s="167"/>
      <c r="B31" s="165"/>
      <c r="C31" s="165"/>
      <c r="D31" s="165"/>
      <c r="E31" s="165"/>
      <c r="F31" s="165"/>
      <c r="G31" s="165"/>
    </row>
    <row r="32" spans="1:7" x14ac:dyDescent="0.25">
      <c r="A32" s="4" t="s">
        <v>26</v>
      </c>
      <c r="B32" s="165"/>
      <c r="C32" s="165"/>
      <c r="D32" s="165"/>
      <c r="E32" s="165"/>
      <c r="F32" s="165"/>
      <c r="G32" s="165"/>
    </row>
    <row r="33" spans="1:7" x14ac:dyDescent="0.25">
      <c r="A33" s="3" t="s">
        <v>27</v>
      </c>
      <c r="B33" s="163">
        <v>-23937.200946508987</v>
      </c>
      <c r="C33" s="163">
        <v>0</v>
      </c>
      <c r="D33" s="163">
        <v>0</v>
      </c>
      <c r="E33" s="163">
        <v>0</v>
      </c>
      <c r="F33" s="163">
        <v>23937.200946508987</v>
      </c>
      <c r="G33" s="163">
        <v>0</v>
      </c>
    </row>
    <row r="34" spans="1:7" x14ac:dyDescent="0.25">
      <c r="B34" s="163"/>
      <c r="C34" s="163"/>
      <c r="D34" s="163"/>
      <c r="E34" s="163"/>
      <c r="F34" s="163"/>
      <c r="G34" s="163"/>
    </row>
    <row r="35" spans="1:7" ht="17.399999999999999" x14ac:dyDescent="0.3">
      <c r="A35" s="161" t="s">
        <v>28</v>
      </c>
      <c r="B35" s="163"/>
      <c r="C35" s="163"/>
      <c r="D35" s="163"/>
      <c r="E35" s="163"/>
      <c r="F35" s="163"/>
      <c r="G35" s="163"/>
    </row>
    <row r="36" spans="1:7" x14ac:dyDescent="0.25">
      <c r="A36" s="170" t="s">
        <v>50</v>
      </c>
      <c r="B36" s="163">
        <v>433436.28384064254</v>
      </c>
      <c r="C36" s="163">
        <v>1740823.0566874112</v>
      </c>
      <c r="D36" s="163">
        <v>970704.22885678627</v>
      </c>
      <c r="E36" s="163">
        <v>170109.08375999998</v>
      </c>
      <c r="F36" s="163">
        <v>17802.042211630978</v>
      </c>
      <c r="G36" s="163">
        <v>3332874.6953564705</v>
      </c>
    </row>
    <row r="37" spans="1:7" x14ac:dyDescent="0.25">
      <c r="A37" s="170" t="s">
        <v>73</v>
      </c>
      <c r="B37" s="163">
        <v>82494.894986665808</v>
      </c>
      <c r="C37" s="163">
        <v>187298.18643639117</v>
      </c>
      <c r="D37" s="163">
        <v>194112.74899065224</v>
      </c>
      <c r="E37" s="163">
        <v>63810.523140000019</v>
      </c>
      <c r="F37" s="163">
        <v>150610.46865038609</v>
      </c>
      <c r="G37" s="163">
        <v>678326.82220409543</v>
      </c>
    </row>
    <row r="38" spans="1:7" x14ac:dyDescent="0.25">
      <c r="A38" s="169" t="s">
        <v>75</v>
      </c>
      <c r="B38" s="165">
        <v>515931.17882730835</v>
      </c>
      <c r="C38" s="165">
        <v>1928121.2431238024</v>
      </c>
      <c r="D38" s="165">
        <v>1164816.9778474385</v>
      </c>
      <c r="E38" s="165">
        <v>233919.60690000001</v>
      </c>
      <c r="F38" s="165">
        <v>168412.51086201705</v>
      </c>
      <c r="G38" s="165">
        <v>4011201.5175605658</v>
      </c>
    </row>
    <row r="39" spans="1:7" x14ac:dyDescent="0.25">
      <c r="B39" s="179"/>
      <c r="C39" s="179"/>
      <c r="D39" s="179"/>
      <c r="E39" s="179"/>
      <c r="F39" s="179"/>
      <c r="G39" s="179"/>
    </row>
    <row r="41" spans="1:7" x14ac:dyDescent="0.25">
      <c r="A41" s="180" t="s">
        <v>29</v>
      </c>
    </row>
    <row r="42" spans="1:7" x14ac:dyDescent="0.25">
      <c r="A42" s="3" t="s">
        <v>77</v>
      </c>
    </row>
    <row r="43" spans="1:7" x14ac:dyDescent="0.25">
      <c r="A43" s="3" t="s">
        <v>152</v>
      </c>
    </row>
    <row r="46" spans="1:7" x14ac:dyDescent="0.25">
      <c r="A46" s="181"/>
    </row>
    <row r="47" spans="1:7" x14ac:dyDescent="0.25">
      <c r="A47" s="18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H45"/>
  <sheetViews>
    <sheetView zoomScaleNormal="100" workbookViewId="0"/>
  </sheetViews>
  <sheetFormatPr defaultColWidth="9.109375" defaultRowHeight="13.8" x14ac:dyDescent="0.25"/>
  <cols>
    <col min="1" max="1" width="36.6640625" style="3" customWidth="1"/>
    <col min="2" max="6" width="12.6640625" style="3" customWidth="1"/>
    <col min="7" max="16384" width="9.109375" style="3"/>
  </cols>
  <sheetData>
    <row r="1" spans="1:6" ht="17.399999999999999" x14ac:dyDescent="0.3">
      <c r="A1" s="161" t="s">
        <v>30</v>
      </c>
      <c r="B1" s="144">
        <v>2019</v>
      </c>
      <c r="C1" s="144">
        <v>2020</v>
      </c>
      <c r="D1" s="144">
        <v>2021</v>
      </c>
      <c r="E1" s="144">
        <v>2022</v>
      </c>
      <c r="F1" s="144">
        <v>2023</v>
      </c>
    </row>
    <row r="2" spans="1:6" ht="17.399999999999999" x14ac:dyDescent="0.3">
      <c r="A2" s="162" t="s">
        <v>31</v>
      </c>
      <c r="B2" s="162"/>
    </row>
    <row r="3" spans="1:6" x14ac:dyDescent="0.25">
      <c r="A3" s="157" t="s">
        <v>5</v>
      </c>
      <c r="B3" s="163">
        <v>1410009.0642838005</v>
      </c>
      <c r="C3" s="163">
        <v>1519039.2160111386</v>
      </c>
      <c r="D3" s="163">
        <v>1643355.0959446013</v>
      </c>
      <c r="E3" s="163">
        <v>1782692.8201165146</v>
      </c>
      <c r="F3" s="163">
        <v>1938874.298731576</v>
      </c>
    </row>
    <row r="4" spans="1:6" x14ac:dyDescent="0.25">
      <c r="A4" s="157" t="s">
        <v>32</v>
      </c>
      <c r="B4" s="163">
        <v>-516394.82310044492</v>
      </c>
      <c r="C4" s="163">
        <v>-566968.28209165542</v>
      </c>
      <c r="D4" s="163">
        <v>-624848.23474185541</v>
      </c>
      <c r="E4" s="163">
        <v>-691301.24819175003</v>
      </c>
      <c r="F4" s="163">
        <v>-767773.48921147385</v>
      </c>
    </row>
    <row r="5" spans="1:6" x14ac:dyDescent="0.25">
      <c r="A5" s="157" t="s">
        <v>33</v>
      </c>
      <c r="B5" s="163">
        <v>237610.77583813365</v>
      </c>
      <c r="C5" s="163">
        <v>248761.37352599492</v>
      </c>
      <c r="D5" s="163">
        <v>264985.4104271385</v>
      </c>
      <c r="E5" s="163">
        <v>282084.07846587955</v>
      </c>
      <c r="F5" s="163">
        <v>302346.11600236071</v>
      </c>
    </row>
    <row r="6" spans="1:6" x14ac:dyDescent="0.25">
      <c r="A6" s="144" t="s">
        <v>34</v>
      </c>
      <c r="B6" s="164">
        <v>1131225.0170214893</v>
      </c>
      <c r="C6" s="164">
        <v>1200832.3074454782</v>
      </c>
      <c r="D6" s="164">
        <v>1283492.2716298844</v>
      </c>
      <c r="E6" s="164">
        <v>1373475.6503906441</v>
      </c>
      <c r="F6" s="164">
        <v>1473446.9255224629</v>
      </c>
    </row>
    <row r="7" spans="1:6" x14ac:dyDescent="0.25">
      <c r="A7" s="144"/>
      <c r="B7" s="156"/>
      <c r="C7" s="156"/>
      <c r="D7" s="156"/>
      <c r="E7" s="156"/>
      <c r="F7" s="156"/>
    </row>
    <row r="8" spans="1:6" x14ac:dyDescent="0.25">
      <c r="A8" s="157" t="s">
        <v>35</v>
      </c>
      <c r="B8" s="163">
        <v>121967.95448578238</v>
      </c>
      <c r="C8" s="163">
        <v>135447.00974995331</v>
      </c>
      <c r="D8" s="163">
        <v>147961.1810012809</v>
      </c>
      <c r="E8" s="163">
        <v>162258.11779383465</v>
      </c>
      <c r="F8" s="163">
        <v>176378.34242469506</v>
      </c>
    </row>
    <row r="9" spans="1:6" x14ac:dyDescent="0.25">
      <c r="A9" s="157" t="s">
        <v>36</v>
      </c>
      <c r="B9" s="163">
        <v>683220.10229948524</v>
      </c>
      <c r="C9" s="163">
        <v>750718.49622974545</v>
      </c>
      <c r="D9" s="163">
        <v>816056.21351901372</v>
      </c>
      <c r="E9" s="163">
        <v>898534.71053431765</v>
      </c>
      <c r="F9" s="163">
        <v>993694.78804822278</v>
      </c>
    </row>
    <row r="10" spans="1:6" x14ac:dyDescent="0.25">
      <c r="A10" s="157" t="s">
        <v>37</v>
      </c>
      <c r="B10" s="163">
        <v>-312639.30041012395</v>
      </c>
      <c r="C10" s="163">
        <v>-350909.7611855375</v>
      </c>
      <c r="D10" s="163">
        <v>-382219.15630579455</v>
      </c>
      <c r="E10" s="163">
        <v>-424317.27605458786</v>
      </c>
      <c r="F10" s="163">
        <v>-473625.23394833889</v>
      </c>
    </row>
    <row r="11" spans="1:6" x14ac:dyDescent="0.25">
      <c r="A11" s="157" t="s">
        <v>38</v>
      </c>
      <c r="B11" s="163">
        <v>284430.62463661772</v>
      </c>
      <c r="C11" s="163">
        <v>313518.35682261875</v>
      </c>
      <c r="D11" s="163">
        <v>342614.03101007617</v>
      </c>
      <c r="E11" s="163">
        <v>369302.82481907273</v>
      </c>
      <c r="F11" s="163">
        <v>397208.23560717877</v>
      </c>
    </row>
    <row r="12" spans="1:6" x14ac:dyDescent="0.25">
      <c r="A12" s="157" t="s">
        <v>39</v>
      </c>
      <c r="B12" s="163">
        <v>164273.5874701289</v>
      </c>
      <c r="C12" s="163">
        <v>176876.57048124596</v>
      </c>
      <c r="D12" s="163">
        <v>190374.84334338896</v>
      </c>
      <c r="E12" s="163">
        <v>205851.73121993471</v>
      </c>
      <c r="F12" s="163">
        <v>223592.96677641833</v>
      </c>
    </row>
    <row r="13" spans="1:6" x14ac:dyDescent="0.25">
      <c r="A13" s="157" t="s">
        <v>40</v>
      </c>
      <c r="B13" s="156">
        <v>117154.33420721295</v>
      </c>
      <c r="C13" s="156">
        <v>101416.79856612883</v>
      </c>
      <c r="D13" s="156">
        <v>92708.04605695192</v>
      </c>
      <c r="E13" s="156">
        <v>83096.548739662205</v>
      </c>
      <c r="F13" s="156">
        <v>72488.742964869103</v>
      </c>
    </row>
    <row r="14" spans="1:6" x14ac:dyDescent="0.25">
      <c r="A14" s="4" t="s">
        <v>41</v>
      </c>
      <c r="B14" s="164">
        <v>1058407.3026891034</v>
      </c>
      <c r="C14" s="164">
        <v>1127067.4706641547</v>
      </c>
      <c r="D14" s="164">
        <v>1207495.158624917</v>
      </c>
      <c r="E14" s="164">
        <v>1294726.6570522338</v>
      </c>
      <c r="F14" s="164">
        <v>1389737.8418730451</v>
      </c>
    </row>
    <row r="15" spans="1:6" x14ac:dyDescent="0.25">
      <c r="A15" s="4"/>
      <c r="B15" s="156"/>
      <c r="C15" s="156"/>
      <c r="D15" s="156"/>
      <c r="E15" s="156"/>
      <c r="F15" s="156"/>
    </row>
    <row r="16" spans="1:6" x14ac:dyDescent="0.25">
      <c r="A16" s="3" t="s">
        <v>12</v>
      </c>
      <c r="B16" s="163">
        <v>72817.71433238592</v>
      </c>
      <c r="C16" s="163">
        <v>73764.836781323422</v>
      </c>
      <c r="D16" s="163">
        <v>75997.11300496757</v>
      </c>
      <c r="E16" s="163">
        <v>78748.993338410044</v>
      </c>
      <c r="F16" s="163">
        <v>83709.083649417385</v>
      </c>
    </row>
    <row r="17" spans="1:6" x14ac:dyDescent="0.25">
      <c r="A17" s="3" t="s">
        <v>42</v>
      </c>
      <c r="B17" s="163">
        <v>20388.960013068059</v>
      </c>
      <c r="C17" s="163">
        <v>20654.154298770562</v>
      </c>
      <c r="D17" s="163">
        <v>21279.19164139092</v>
      </c>
      <c r="E17" s="163">
        <v>22049.718134754814</v>
      </c>
      <c r="F17" s="163">
        <v>23438.543421836872</v>
      </c>
    </row>
    <row r="18" spans="1:6" x14ac:dyDescent="0.25">
      <c r="A18" s="4" t="s">
        <v>14</v>
      </c>
      <c r="B18" s="165">
        <v>52428.754319317857</v>
      </c>
      <c r="C18" s="165">
        <v>53110.68248255286</v>
      </c>
      <c r="D18" s="165">
        <v>54717.92136357665</v>
      </c>
      <c r="E18" s="165">
        <v>56699.275203655227</v>
      </c>
      <c r="F18" s="165">
        <v>60270.54022758051</v>
      </c>
    </row>
    <row r="19" spans="1:6" x14ac:dyDescent="0.25">
      <c r="B19" s="156"/>
      <c r="C19" s="156"/>
      <c r="D19" s="156"/>
      <c r="E19" s="156"/>
      <c r="F19" s="156"/>
    </row>
    <row r="20" spans="1:6" ht="17.399999999999999" x14ac:dyDescent="0.3">
      <c r="A20" s="161" t="s">
        <v>43</v>
      </c>
      <c r="B20" s="156"/>
      <c r="C20" s="156"/>
      <c r="D20" s="156"/>
      <c r="E20" s="156"/>
      <c r="F20" s="156"/>
    </row>
    <row r="21" spans="1:6" x14ac:dyDescent="0.25">
      <c r="A21" s="166" t="s">
        <v>16</v>
      </c>
      <c r="B21" s="163">
        <v>4416234.2727085259</v>
      </c>
      <c r="C21" s="163">
        <v>4758926.1110671889</v>
      </c>
      <c r="D21" s="163">
        <v>5117106.7968382407</v>
      </c>
      <c r="E21" s="163">
        <v>5525399.7077582218</v>
      </c>
      <c r="F21" s="163">
        <v>5951929.904731337</v>
      </c>
    </row>
    <row r="22" spans="1:6" x14ac:dyDescent="0.25">
      <c r="A22" s="166" t="s">
        <v>17</v>
      </c>
      <c r="B22" s="163">
        <v>1376882.6158359558</v>
      </c>
      <c r="C22" s="163">
        <v>1776396.1058368285</v>
      </c>
      <c r="D22" s="163">
        <v>2035331.3853229342</v>
      </c>
      <c r="E22" s="163">
        <v>2306969.3375367303</v>
      </c>
      <c r="F22" s="163">
        <v>2591399.4746283405</v>
      </c>
    </row>
    <row r="23" spans="1:6" x14ac:dyDescent="0.25">
      <c r="A23" s="167" t="s">
        <v>18</v>
      </c>
      <c r="B23" s="165">
        <v>5793116.8885444812</v>
      </c>
      <c r="C23" s="165">
        <v>6535322.2169040171</v>
      </c>
      <c r="D23" s="165">
        <v>7152438.1821611747</v>
      </c>
      <c r="E23" s="165">
        <v>7832369.0452949516</v>
      </c>
      <c r="F23" s="165">
        <v>8543329.3793596774</v>
      </c>
    </row>
    <row r="24" spans="1:6" ht="17.399999999999999" x14ac:dyDescent="0.3">
      <c r="A24" s="161"/>
      <c r="B24" s="156"/>
      <c r="C24" s="156"/>
      <c r="D24" s="156"/>
      <c r="E24" s="156"/>
      <c r="F24" s="156"/>
    </row>
    <row r="25" spans="1:6" x14ac:dyDescent="0.25">
      <c r="A25" s="3" t="s">
        <v>44</v>
      </c>
      <c r="B25" s="163">
        <v>3927623.2306822906</v>
      </c>
      <c r="C25" s="163">
        <v>4241141.5875049094</v>
      </c>
      <c r="D25" s="163">
        <v>4583755.6185149858</v>
      </c>
      <c r="E25" s="163">
        <v>4953058.4433340589</v>
      </c>
      <c r="F25" s="163">
        <v>5350266.6789412387</v>
      </c>
    </row>
    <row r="26" spans="1:6" x14ac:dyDescent="0.25">
      <c r="A26" s="3" t="s">
        <v>45</v>
      </c>
      <c r="B26" s="163">
        <v>1376882.6158359558</v>
      </c>
      <c r="C26" s="163">
        <v>1776396.1058368285</v>
      </c>
      <c r="D26" s="163">
        <v>2035331.3853229342</v>
      </c>
      <c r="E26" s="163">
        <v>2306969.3375367303</v>
      </c>
      <c r="F26" s="163">
        <v>2591399.4746283405</v>
      </c>
    </row>
    <row r="27" spans="1:6" x14ac:dyDescent="0.25">
      <c r="A27" s="4" t="s">
        <v>23</v>
      </c>
      <c r="B27" s="165">
        <v>5304505.8465182465</v>
      </c>
      <c r="C27" s="165">
        <v>6017537.6933417376</v>
      </c>
      <c r="D27" s="165">
        <v>6619087.0038379198</v>
      </c>
      <c r="E27" s="165">
        <v>7260027.7808707897</v>
      </c>
      <c r="F27" s="165">
        <v>7941666.1535695791</v>
      </c>
    </row>
    <row r="28" spans="1:6" x14ac:dyDescent="0.25">
      <c r="A28" s="4"/>
      <c r="B28" s="156"/>
      <c r="C28" s="156"/>
      <c r="D28" s="156"/>
      <c r="E28" s="156"/>
      <c r="F28" s="156"/>
    </row>
    <row r="29" spans="1:6" x14ac:dyDescent="0.25">
      <c r="A29" s="4" t="s">
        <v>24</v>
      </c>
      <c r="B29" s="165">
        <v>488611.04202623572</v>
      </c>
      <c r="C29" s="165">
        <v>517784.52356227953</v>
      </c>
      <c r="D29" s="165">
        <v>533351.17832325469</v>
      </c>
      <c r="E29" s="165">
        <v>572341.26442416292</v>
      </c>
      <c r="F29" s="165">
        <v>601663.22579009808</v>
      </c>
    </row>
    <row r="30" spans="1:6" x14ac:dyDescent="0.25">
      <c r="A30" s="4" t="s">
        <v>78</v>
      </c>
      <c r="B30" s="168">
        <v>4.0825041564568485</v>
      </c>
      <c r="C30" s="168">
        <v>4.0406315470111336</v>
      </c>
      <c r="D30" s="168">
        <v>4.0941203317074448</v>
      </c>
      <c r="E30" s="168">
        <v>4</v>
      </c>
      <c r="F30" s="168">
        <v>4</v>
      </c>
    </row>
    <row r="31" spans="1:6" x14ac:dyDescent="0.25">
      <c r="A31" s="4" t="s">
        <v>25</v>
      </c>
      <c r="B31" s="165">
        <v>5793116.8885444822</v>
      </c>
      <c r="C31" s="165">
        <v>6535322.2169040171</v>
      </c>
      <c r="D31" s="165">
        <v>7152438.1821611747</v>
      </c>
      <c r="E31" s="165">
        <v>7832369.0452949526</v>
      </c>
      <c r="F31" s="165">
        <v>8543329.3793596774</v>
      </c>
    </row>
    <row r="32" spans="1:6" x14ac:dyDescent="0.25">
      <c r="A32" s="4"/>
      <c r="B32" s="165"/>
      <c r="C32" s="165"/>
      <c r="D32" s="165"/>
      <c r="E32" s="165"/>
      <c r="F32" s="165"/>
    </row>
    <row r="33" spans="1:8" x14ac:dyDescent="0.25">
      <c r="A33" s="4" t="s">
        <v>26</v>
      </c>
      <c r="B33" s="165"/>
      <c r="C33" s="165"/>
      <c r="D33" s="165"/>
      <c r="E33" s="165"/>
      <c r="F33" s="165"/>
    </row>
    <row r="34" spans="1:8" x14ac:dyDescent="0.25">
      <c r="A34" s="3" t="s">
        <v>46</v>
      </c>
      <c r="B34" s="163">
        <v>-18983.458698563089</v>
      </c>
      <c r="C34" s="163">
        <v>-23937.200946508987</v>
      </c>
      <c r="D34" s="163">
        <v>-39151.266602601514</v>
      </c>
      <c r="E34" s="163">
        <v>-17709.189102747026</v>
      </c>
      <c r="F34" s="163">
        <v>-30948.578861645306</v>
      </c>
    </row>
    <row r="35" spans="1:8" x14ac:dyDescent="0.25">
      <c r="B35" s="156"/>
      <c r="C35" s="156"/>
      <c r="D35" s="156"/>
      <c r="E35" s="156"/>
      <c r="F35" s="156"/>
    </row>
    <row r="36" spans="1:8" ht="17.399999999999999" x14ac:dyDescent="0.3">
      <c r="A36" s="162" t="s">
        <v>47</v>
      </c>
      <c r="B36" s="161"/>
      <c r="C36" s="161"/>
      <c r="D36" s="161"/>
      <c r="E36" s="161"/>
      <c r="F36" s="161"/>
    </row>
    <row r="37" spans="1:8" x14ac:dyDescent="0.25">
      <c r="A37" s="169" t="s">
        <v>48</v>
      </c>
      <c r="B37" s="165">
        <v>6036427.7978633493</v>
      </c>
      <c r="C37" s="165">
        <v>6829411.716664697</v>
      </c>
      <c r="D37" s="165">
        <v>7459993.0239941049</v>
      </c>
      <c r="E37" s="165">
        <v>8184825.6523332242</v>
      </c>
      <c r="F37" s="165">
        <v>8927779.2014308628</v>
      </c>
    </row>
    <row r="38" spans="1:8" x14ac:dyDescent="0.25">
      <c r="A38" s="169"/>
      <c r="B38" s="163"/>
      <c r="C38" s="163"/>
      <c r="D38" s="163"/>
      <c r="E38" s="163"/>
      <c r="F38" s="163"/>
    </row>
    <row r="39" spans="1:8" x14ac:dyDescent="0.25">
      <c r="A39" s="170" t="s">
        <v>49</v>
      </c>
      <c r="B39" s="163">
        <v>5553123.6366736759</v>
      </c>
      <c r="C39" s="163">
        <v>6313480.5378373889</v>
      </c>
      <c r="D39" s="163">
        <v>6934730.2582720155</v>
      </c>
      <c r="E39" s="163">
        <v>7589920.5582654541</v>
      </c>
      <c r="F39" s="163">
        <v>8284219.7521553244</v>
      </c>
      <c r="H39" s="156"/>
    </row>
    <row r="40" spans="1:8" x14ac:dyDescent="0.25">
      <c r="A40" s="170" t="s">
        <v>50</v>
      </c>
      <c r="B40" s="163">
        <v>417606.32749378565</v>
      </c>
      <c r="C40" s="163">
        <v>433436.28384064254</v>
      </c>
      <c r="D40" s="163">
        <v>461412.34238122066</v>
      </c>
      <c r="E40" s="163">
        <v>496064.80324349122</v>
      </c>
      <c r="F40" s="163">
        <v>533004.73251556873</v>
      </c>
    </row>
    <row r="41" spans="1:8" x14ac:dyDescent="0.25">
      <c r="A41" s="170" t="s">
        <v>73</v>
      </c>
      <c r="B41" s="163">
        <v>65697.833695887588</v>
      </c>
      <c r="C41" s="163">
        <v>82494.894986665808</v>
      </c>
      <c r="D41" s="163">
        <v>63850.423340869136</v>
      </c>
      <c r="E41" s="163">
        <v>98840.290824279189</v>
      </c>
      <c r="F41" s="163">
        <v>110554.71675997041</v>
      </c>
    </row>
    <row r="42" spans="1:8" x14ac:dyDescent="0.25">
      <c r="A42" s="169" t="s">
        <v>25</v>
      </c>
      <c r="B42" s="165">
        <v>6036427.7978633493</v>
      </c>
      <c r="C42" s="165">
        <v>6829411.716664697</v>
      </c>
      <c r="D42" s="165">
        <v>7459993.0239941049</v>
      </c>
      <c r="E42" s="165">
        <v>8184825.6523332242</v>
      </c>
      <c r="F42" s="165">
        <v>8927779.2014308628</v>
      </c>
    </row>
    <row r="45" spans="1:8" x14ac:dyDescent="0.25">
      <c r="A45" s="3" t="s">
        <v>79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H48"/>
  <sheetViews>
    <sheetView workbookViewId="0"/>
  </sheetViews>
  <sheetFormatPr defaultColWidth="9.109375" defaultRowHeight="13.8" x14ac:dyDescent="0.25"/>
  <cols>
    <col min="1" max="1" width="30.33203125" style="3" customWidth="1"/>
    <col min="2" max="6" width="11.6640625" style="3" customWidth="1"/>
    <col min="7" max="16384" width="9.109375" style="3"/>
  </cols>
  <sheetData>
    <row r="1" spans="1:6" ht="15.6" x14ac:dyDescent="0.3">
      <c r="A1" s="143" t="s">
        <v>30</v>
      </c>
      <c r="B1" s="144">
        <v>2019</v>
      </c>
      <c r="C1" s="144">
        <v>2020</v>
      </c>
      <c r="D1" s="144">
        <v>2021</v>
      </c>
      <c r="E1" s="144">
        <v>2022</v>
      </c>
      <c r="F1" s="144">
        <v>2023</v>
      </c>
    </row>
    <row r="2" spans="1:6" ht="15.6" x14ac:dyDescent="0.3">
      <c r="A2" s="143" t="s">
        <v>31</v>
      </c>
      <c r="B2" s="158"/>
      <c r="C2" s="148"/>
      <c r="D2" s="148"/>
      <c r="E2" s="148"/>
      <c r="F2" s="148"/>
    </row>
    <row r="3" spans="1:6" x14ac:dyDescent="0.25">
      <c r="A3" s="147" t="s">
        <v>70</v>
      </c>
      <c r="B3" s="148">
        <v>5616813.2346033603</v>
      </c>
      <c r="C3" s="148">
        <v>6104047.7870588796</v>
      </c>
      <c r="D3" s="148">
        <v>6715610.8589342125</v>
      </c>
      <c r="E3" s="148">
        <v>7309355.7889973</v>
      </c>
      <c r="F3" s="148">
        <v>7843476.1200210657</v>
      </c>
    </row>
    <row r="4" spans="1:6" x14ac:dyDescent="0.25">
      <c r="A4" s="150"/>
      <c r="B4" s="148"/>
      <c r="C4" s="148"/>
      <c r="D4" s="148"/>
      <c r="E4" s="148"/>
      <c r="F4" s="148"/>
    </row>
    <row r="5" spans="1:6" x14ac:dyDescent="0.25">
      <c r="A5" s="150" t="s">
        <v>51</v>
      </c>
      <c r="B5" s="148">
        <v>4601193.6284734234</v>
      </c>
      <c r="C5" s="148">
        <v>4970266.1360547738</v>
      </c>
      <c r="D5" s="148">
        <v>5496722.2124370271</v>
      </c>
      <c r="E5" s="148">
        <v>5959567.2279518861</v>
      </c>
      <c r="F5" s="148">
        <v>6374099.4647820257</v>
      </c>
    </row>
    <row r="6" spans="1:6" x14ac:dyDescent="0.25">
      <c r="A6" s="150" t="s">
        <v>52</v>
      </c>
      <c r="B6" s="148">
        <v>846715.66154864687</v>
      </c>
      <c r="C6" s="148">
        <v>916487.51965031284</v>
      </c>
      <c r="D6" s="148">
        <v>943246.31939738512</v>
      </c>
      <c r="E6" s="148">
        <v>871095.54698284052</v>
      </c>
      <c r="F6" s="148">
        <v>896509.92581824679</v>
      </c>
    </row>
    <row r="7" spans="1:6" x14ac:dyDescent="0.25">
      <c r="A7" s="146" t="s">
        <v>53</v>
      </c>
      <c r="B7" s="151">
        <v>5447909.2900220705</v>
      </c>
      <c r="C7" s="151">
        <v>5886753.6557050869</v>
      </c>
      <c r="D7" s="151">
        <v>6439968.5318344124</v>
      </c>
      <c r="E7" s="151">
        <v>6830662.7749347268</v>
      </c>
      <c r="F7" s="151">
        <v>7270609.3906002725</v>
      </c>
    </row>
    <row r="8" spans="1:6" x14ac:dyDescent="0.25">
      <c r="A8" s="146"/>
      <c r="B8" s="151"/>
      <c r="C8" s="151"/>
      <c r="D8" s="151"/>
      <c r="E8" s="151"/>
      <c r="F8" s="151"/>
    </row>
    <row r="9" spans="1:6" x14ac:dyDescent="0.25">
      <c r="A9" s="146" t="s">
        <v>6</v>
      </c>
      <c r="B9" s="151">
        <v>38756.111095919092</v>
      </c>
      <c r="C9" s="151">
        <v>47600.871432328619</v>
      </c>
      <c r="D9" s="151">
        <v>52746.578703843115</v>
      </c>
      <c r="E9" s="151">
        <v>59419.814004376458</v>
      </c>
      <c r="F9" s="151">
        <v>69010.633769487904</v>
      </c>
    </row>
    <row r="10" spans="1:6" x14ac:dyDescent="0.25">
      <c r="A10" s="146"/>
      <c r="B10" s="151"/>
      <c r="C10" s="151"/>
      <c r="D10" s="151"/>
      <c r="E10" s="151"/>
      <c r="F10" s="151"/>
    </row>
    <row r="11" spans="1:6" x14ac:dyDescent="0.25">
      <c r="A11" s="146" t="s">
        <v>12</v>
      </c>
      <c r="B11" s="151">
        <v>207660.05567720905</v>
      </c>
      <c r="C11" s="151">
        <v>264895.00278612133</v>
      </c>
      <c r="D11" s="151">
        <v>328388.90580364317</v>
      </c>
      <c r="E11" s="151">
        <v>538112.82806694973</v>
      </c>
      <c r="F11" s="151">
        <v>641877.3631902812</v>
      </c>
    </row>
    <row r="12" spans="1:6" x14ac:dyDescent="0.25">
      <c r="A12" s="146" t="s">
        <v>42</v>
      </c>
      <c r="B12" s="151">
        <v>58144.815589618542</v>
      </c>
      <c r="C12" s="151">
        <v>74170.600780113979</v>
      </c>
      <c r="D12" s="151">
        <v>91948.893625020093</v>
      </c>
      <c r="E12" s="151">
        <v>150671.59185874593</v>
      </c>
      <c r="F12" s="151">
        <v>179725.66169327876</v>
      </c>
    </row>
    <row r="13" spans="1:6" x14ac:dyDescent="0.25">
      <c r="A13" s="146" t="s">
        <v>14</v>
      </c>
      <c r="B13" s="151">
        <v>149515.2400875905</v>
      </c>
      <c r="C13" s="151">
        <v>190724.40200600735</v>
      </c>
      <c r="D13" s="151">
        <v>236440.01217862306</v>
      </c>
      <c r="E13" s="151">
        <v>387441.23620820383</v>
      </c>
      <c r="F13" s="151">
        <v>462151.70149700245</v>
      </c>
    </row>
    <row r="14" spans="1:6" x14ac:dyDescent="0.25">
      <c r="A14" s="146"/>
      <c r="B14" s="148"/>
      <c r="C14" s="148"/>
      <c r="D14" s="148"/>
      <c r="E14" s="148"/>
      <c r="F14" s="148"/>
    </row>
    <row r="15" spans="1:6" ht="15.6" x14ac:dyDescent="0.3">
      <c r="A15" s="143" t="s">
        <v>43</v>
      </c>
      <c r="B15" s="148"/>
      <c r="C15" s="148"/>
      <c r="D15" s="148"/>
      <c r="E15" s="148"/>
      <c r="F15" s="148"/>
    </row>
    <row r="16" spans="1:6" x14ac:dyDescent="0.25">
      <c r="A16" s="152" t="s">
        <v>18</v>
      </c>
      <c r="B16" s="151">
        <v>2395615.069568628</v>
      </c>
      <c r="C16" s="151">
        <v>2676132.861686612</v>
      </c>
      <c r="D16" s="151">
        <v>3014703.9068684154</v>
      </c>
      <c r="E16" s="151">
        <v>3501300.5463971552</v>
      </c>
      <c r="F16" s="151">
        <v>3940927.0852261968</v>
      </c>
    </row>
    <row r="17" spans="1:6" x14ac:dyDescent="0.25">
      <c r="A17" s="147"/>
      <c r="B17" s="148"/>
      <c r="C17" s="148"/>
      <c r="D17" s="148"/>
      <c r="E17" s="148"/>
      <c r="F17" s="148"/>
    </row>
    <row r="18" spans="1:6" ht="27.6" x14ac:dyDescent="0.25">
      <c r="A18" s="159" t="s">
        <v>54</v>
      </c>
      <c r="B18" s="148">
        <v>603807.42271986126</v>
      </c>
      <c r="C18" s="148">
        <v>671445.25657647685</v>
      </c>
      <c r="D18" s="148">
        <v>738717.19448276341</v>
      </c>
      <c r="E18" s="148">
        <v>804029.13678970304</v>
      </c>
      <c r="F18" s="148">
        <v>862782.37320231716</v>
      </c>
    </row>
    <row r="19" spans="1:6" x14ac:dyDescent="0.25">
      <c r="A19" s="150" t="s">
        <v>55</v>
      </c>
      <c r="B19" s="148">
        <v>325775.16760699498</v>
      </c>
      <c r="C19" s="148">
        <v>347930.72386235616</v>
      </c>
      <c r="D19" s="148">
        <v>382789.81895925011</v>
      </c>
      <c r="E19" s="148">
        <v>416633.2799728461</v>
      </c>
      <c r="F19" s="148">
        <v>447078.13884120079</v>
      </c>
    </row>
    <row r="20" spans="1:6" x14ac:dyDescent="0.25">
      <c r="A20" s="152" t="s">
        <v>23</v>
      </c>
      <c r="B20" s="151">
        <v>929582.59032685624</v>
      </c>
      <c r="C20" s="151">
        <v>1019375.980438833</v>
      </c>
      <c r="D20" s="151">
        <v>1121507.0134420134</v>
      </c>
      <c r="E20" s="151">
        <v>1220662.4167625492</v>
      </c>
      <c r="F20" s="151">
        <v>1309860.512043518</v>
      </c>
    </row>
    <row r="21" spans="1:6" x14ac:dyDescent="0.25">
      <c r="A21" s="152"/>
      <c r="B21" s="148"/>
      <c r="C21" s="148"/>
      <c r="D21" s="148"/>
      <c r="E21" s="148"/>
      <c r="F21" s="148"/>
    </row>
    <row r="22" spans="1:6" x14ac:dyDescent="0.25">
      <c r="A22" s="152" t="s">
        <v>24</v>
      </c>
      <c r="B22" s="151">
        <v>1466032.4792417716</v>
      </c>
      <c r="C22" s="151">
        <v>1656756.8812477789</v>
      </c>
      <c r="D22" s="151">
        <v>1893196.893426402</v>
      </c>
      <c r="E22" s="151">
        <v>2280638.1296346057</v>
      </c>
      <c r="F22" s="151">
        <v>2631066.5731826788</v>
      </c>
    </row>
    <row r="23" spans="1:6" x14ac:dyDescent="0.25">
      <c r="A23" s="150" t="s">
        <v>78</v>
      </c>
      <c r="B23" s="160">
        <v>6.24494078300234</v>
      </c>
      <c r="C23" s="160">
        <v>6.4752304578594995</v>
      </c>
      <c r="D23" s="160">
        <v>6.7059207641863514</v>
      </c>
      <c r="E23" s="160">
        <v>7.0000000000000009</v>
      </c>
      <c r="F23" s="160">
        <v>7</v>
      </c>
    </row>
    <row r="24" spans="1:6" x14ac:dyDescent="0.25">
      <c r="A24" s="152" t="s">
        <v>25</v>
      </c>
      <c r="B24" s="151">
        <v>2395615.069568628</v>
      </c>
      <c r="C24" s="151">
        <v>2676132.861686612</v>
      </c>
      <c r="D24" s="151">
        <v>3014703.9068684154</v>
      </c>
      <c r="E24" s="151">
        <v>3501300.5463971552</v>
      </c>
      <c r="F24" s="151">
        <v>3940927.0852261968</v>
      </c>
    </row>
    <row r="25" spans="1:6" x14ac:dyDescent="0.25">
      <c r="A25" s="147"/>
      <c r="B25" s="148"/>
      <c r="C25" s="148"/>
      <c r="D25" s="148"/>
      <c r="E25" s="148"/>
      <c r="F25" s="148"/>
    </row>
    <row r="26" spans="1:6" x14ac:dyDescent="0.25">
      <c r="A26" s="152" t="s">
        <v>26</v>
      </c>
      <c r="B26" s="148"/>
      <c r="C26" s="148"/>
      <c r="D26" s="148"/>
      <c r="E26" s="148"/>
      <c r="F26" s="148"/>
    </row>
    <row r="27" spans="1:6" x14ac:dyDescent="0.25">
      <c r="A27" s="147" t="s">
        <v>56</v>
      </c>
      <c r="B27" s="148">
        <v>0</v>
      </c>
      <c r="C27" s="148">
        <v>0</v>
      </c>
      <c r="D27" s="148">
        <v>0</v>
      </c>
      <c r="E27" s="148">
        <v>0</v>
      </c>
      <c r="F27" s="148">
        <v>0</v>
      </c>
    </row>
    <row r="28" spans="1:6" ht="27.6" x14ac:dyDescent="0.25">
      <c r="A28" s="155" t="s">
        <v>46</v>
      </c>
      <c r="B28" s="148">
        <v>0</v>
      </c>
      <c r="C28" s="148">
        <v>0</v>
      </c>
      <c r="D28" s="148">
        <v>0</v>
      </c>
      <c r="E28" s="148">
        <v>0</v>
      </c>
      <c r="F28" s="148">
        <v>-111723.25794892944</v>
      </c>
    </row>
    <row r="29" spans="1:6" x14ac:dyDescent="0.25">
      <c r="A29" s="147"/>
      <c r="B29" s="148"/>
      <c r="C29" s="148"/>
      <c r="D29" s="148"/>
      <c r="E29" s="148"/>
      <c r="F29" s="148"/>
    </row>
    <row r="30" spans="1:6" ht="15.6" x14ac:dyDescent="0.3">
      <c r="A30" s="143" t="s">
        <v>47</v>
      </c>
      <c r="B30" s="143"/>
      <c r="C30" s="148"/>
      <c r="D30" s="148"/>
      <c r="E30" s="148"/>
      <c r="F30" s="148"/>
    </row>
    <row r="31" spans="1:6" x14ac:dyDescent="0.25">
      <c r="A31" s="152" t="s">
        <v>48</v>
      </c>
      <c r="B31" s="151">
        <v>2904225.6783830384</v>
      </c>
      <c r="C31" s="151">
        <v>3242145.0484235119</v>
      </c>
      <c r="D31" s="151">
        <v>3652194.7509566825</v>
      </c>
      <c r="E31" s="151">
        <v>4222207.178134162</v>
      </c>
      <c r="F31" s="151">
        <v>4737262.699286554</v>
      </c>
    </row>
    <row r="32" spans="1:6" x14ac:dyDescent="0.25">
      <c r="A32" s="152"/>
      <c r="B32" s="148"/>
      <c r="C32" s="148"/>
      <c r="D32" s="148"/>
      <c r="E32" s="148"/>
      <c r="F32" s="148"/>
    </row>
    <row r="33" spans="1:8" x14ac:dyDescent="0.25">
      <c r="A33" s="153" t="s">
        <v>49</v>
      </c>
      <c r="B33" s="148">
        <v>1194799.2874084348</v>
      </c>
      <c r="C33" s="148">
        <v>1314023.8052997096</v>
      </c>
      <c r="D33" s="148">
        <v>1450115.881977042</v>
      </c>
      <c r="E33" s="148">
        <v>1582674.8779112722</v>
      </c>
      <c r="F33" s="148">
        <v>1703080.402585058</v>
      </c>
      <c r="H33" s="156"/>
    </row>
    <row r="34" spans="1:8" x14ac:dyDescent="0.25">
      <c r="A34" s="153" t="s">
        <v>50</v>
      </c>
      <c r="B34" s="148">
        <v>1540984.0560034912</v>
      </c>
      <c r="C34" s="148">
        <v>1740823.0566874112</v>
      </c>
      <c r="D34" s="148">
        <v>1991261.0817380226</v>
      </c>
      <c r="E34" s="148">
        <v>2390931.8670058055</v>
      </c>
      <c r="F34" s="148">
        <v>2752795.6546261557</v>
      </c>
    </row>
    <row r="35" spans="1:8" x14ac:dyDescent="0.25">
      <c r="A35" s="153" t="s">
        <v>73</v>
      </c>
      <c r="B35" s="148">
        <v>168442.33497111255</v>
      </c>
      <c r="C35" s="148">
        <v>187298.18643639117</v>
      </c>
      <c r="D35" s="148">
        <v>210817.78724161809</v>
      </c>
      <c r="E35" s="148">
        <v>248600.43321708508</v>
      </c>
      <c r="F35" s="148">
        <v>281386.64207534038</v>
      </c>
    </row>
    <row r="36" spans="1:8" x14ac:dyDescent="0.25">
      <c r="A36" s="152" t="s">
        <v>25</v>
      </c>
      <c r="B36" s="151">
        <v>2904225.6783830388</v>
      </c>
      <c r="C36" s="151">
        <v>3242145.0484235114</v>
      </c>
      <c r="D36" s="151">
        <v>3652194.7509566825</v>
      </c>
      <c r="E36" s="151">
        <v>4222207.1781341629</v>
      </c>
      <c r="F36" s="151">
        <v>4737262.699286554</v>
      </c>
    </row>
    <row r="37" spans="1:8" x14ac:dyDescent="0.25">
      <c r="A37" s="147"/>
      <c r="B37" s="148"/>
      <c r="C37" s="148"/>
      <c r="D37" s="148"/>
      <c r="E37" s="148"/>
      <c r="F37" s="148"/>
    </row>
    <row r="38" spans="1:8" ht="15.6" x14ac:dyDescent="0.3">
      <c r="A38" s="143" t="s">
        <v>57</v>
      </c>
      <c r="B38" s="148"/>
      <c r="C38" s="148"/>
      <c r="D38" s="148"/>
      <c r="E38" s="148"/>
      <c r="F38" s="148"/>
    </row>
    <row r="39" spans="1:8" x14ac:dyDescent="0.25">
      <c r="A39" s="147" t="s">
        <v>58</v>
      </c>
      <c r="B39" s="148"/>
      <c r="C39" s="148"/>
      <c r="D39" s="148"/>
      <c r="E39" s="148"/>
      <c r="F39" s="148"/>
    </row>
    <row r="40" spans="1:8" x14ac:dyDescent="0.25">
      <c r="A40" s="147" t="s">
        <v>59</v>
      </c>
      <c r="B40" s="148">
        <v>1843.3557210694107</v>
      </c>
      <c r="C40" s="148">
        <v>1915.6017384327706</v>
      </c>
      <c r="D40" s="148">
        <v>2011.1260291518661</v>
      </c>
      <c r="E40" s="148">
        <v>2081.3443836994666</v>
      </c>
      <c r="F40" s="148">
        <v>2138.6729644897382</v>
      </c>
    </row>
    <row r="41" spans="1:8" x14ac:dyDescent="0.25">
      <c r="A41" s="147" t="s">
        <v>60</v>
      </c>
      <c r="B41" s="148">
        <v>20351.992983463104</v>
      </c>
      <c r="C41" s="148">
        <v>21348.269754664005</v>
      </c>
      <c r="D41" s="148">
        <v>22161.35485225734</v>
      </c>
      <c r="E41" s="148">
        <v>23032.375654871626</v>
      </c>
      <c r="F41" s="148">
        <v>23776.595531321014</v>
      </c>
    </row>
    <row r="42" spans="1:8" x14ac:dyDescent="0.25">
      <c r="A42" s="147"/>
      <c r="B42" s="148"/>
      <c r="C42" s="148"/>
      <c r="D42" s="148"/>
      <c r="E42" s="148"/>
      <c r="F42" s="148"/>
    </row>
    <row r="43" spans="1:8" x14ac:dyDescent="0.25">
      <c r="A43" s="147" t="s">
        <v>61</v>
      </c>
      <c r="B43" s="148"/>
      <c r="C43" s="148"/>
      <c r="D43" s="148"/>
      <c r="E43" s="148"/>
      <c r="F43" s="148"/>
    </row>
    <row r="44" spans="1:8" x14ac:dyDescent="0.25">
      <c r="A44" s="147" t="s">
        <v>62</v>
      </c>
      <c r="B44" s="148">
        <v>4758.9935256987319</v>
      </c>
      <c r="C44" s="148">
        <v>4502.389095589333</v>
      </c>
      <c r="D44" s="148">
        <v>4515.5862537883359</v>
      </c>
      <c r="E44" s="148">
        <v>4520.2349736674087</v>
      </c>
      <c r="F44" s="148">
        <v>4519.9982115970324</v>
      </c>
    </row>
    <row r="45" spans="1:8" x14ac:dyDescent="0.25">
      <c r="A45" s="147" t="s">
        <v>63</v>
      </c>
      <c r="B45" s="148">
        <v>428.3094173128859</v>
      </c>
      <c r="C45" s="148">
        <v>391.70785131627196</v>
      </c>
      <c r="D45" s="148">
        <v>388.34041782579686</v>
      </c>
      <c r="E45" s="148">
        <v>388.74020773539712</v>
      </c>
      <c r="F45" s="148">
        <v>388.71984619734468</v>
      </c>
    </row>
    <row r="48" spans="1:8" x14ac:dyDescent="0.25">
      <c r="A48" s="3" t="s">
        <v>79</v>
      </c>
    </row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H42"/>
  <sheetViews>
    <sheetView workbookViewId="0"/>
  </sheetViews>
  <sheetFormatPr defaultColWidth="9.109375" defaultRowHeight="13.8" x14ac:dyDescent="0.25"/>
  <cols>
    <col min="1" max="1" width="31.6640625" style="3" customWidth="1"/>
    <col min="2" max="6" width="11.6640625" style="3" customWidth="1"/>
    <col min="7" max="16384" width="9.109375" style="3"/>
  </cols>
  <sheetData>
    <row r="1" spans="1:6" ht="15.6" x14ac:dyDescent="0.3">
      <c r="A1" s="143" t="s">
        <v>30</v>
      </c>
      <c r="B1" s="144">
        <v>2019</v>
      </c>
      <c r="C1" s="144">
        <v>2020</v>
      </c>
      <c r="D1" s="144">
        <v>2021</v>
      </c>
      <c r="E1" s="144">
        <v>2022</v>
      </c>
      <c r="F1" s="144">
        <v>2023</v>
      </c>
    </row>
    <row r="2" spans="1:6" ht="15.6" x14ac:dyDescent="0.3">
      <c r="A2" s="143" t="s">
        <v>31</v>
      </c>
      <c r="B2" s="143"/>
      <c r="C2" s="145"/>
      <c r="D2" s="145"/>
      <c r="E2" s="145"/>
      <c r="F2" s="145"/>
    </row>
    <row r="3" spans="1:6" x14ac:dyDescent="0.25">
      <c r="A3" s="146" t="s">
        <v>64</v>
      </c>
      <c r="B3" s="145"/>
      <c r="C3" s="145"/>
      <c r="D3" s="145"/>
      <c r="E3" s="145"/>
      <c r="F3" s="145"/>
    </row>
    <row r="4" spans="1:6" x14ac:dyDescent="0.25">
      <c r="A4" s="147" t="s">
        <v>65</v>
      </c>
      <c r="B4" s="148">
        <v>951565.67167791817</v>
      </c>
      <c r="C4" s="148">
        <v>875809.11689254176</v>
      </c>
      <c r="D4" s="148">
        <v>834179.22246504889</v>
      </c>
      <c r="E4" s="148">
        <v>856423.37491071178</v>
      </c>
      <c r="F4" s="148">
        <v>879265.3213240375</v>
      </c>
    </row>
    <row r="5" spans="1:6" ht="27.6" x14ac:dyDescent="0.25">
      <c r="A5" s="149" t="s">
        <v>66</v>
      </c>
      <c r="B5" s="148">
        <v>666097.69834379572</v>
      </c>
      <c r="C5" s="148">
        <v>686639.46976664569</v>
      </c>
      <c r="D5" s="148">
        <v>607833.34834589774</v>
      </c>
      <c r="E5" s="148">
        <v>611291.86548755784</v>
      </c>
      <c r="F5" s="148">
        <v>615101.71488082292</v>
      </c>
    </row>
    <row r="6" spans="1:6" x14ac:dyDescent="0.25">
      <c r="A6" s="150"/>
      <c r="B6" s="148"/>
      <c r="C6" s="148"/>
      <c r="D6" s="148"/>
      <c r="E6" s="148"/>
      <c r="F6" s="148"/>
    </row>
    <row r="7" spans="1:6" x14ac:dyDescent="0.25">
      <c r="A7" s="146" t="s">
        <v>39</v>
      </c>
      <c r="B7" s="151">
        <v>237596.90887898745</v>
      </c>
      <c r="C7" s="151">
        <v>207566.32484816364</v>
      </c>
      <c r="D7" s="151">
        <v>209048.87660008296</v>
      </c>
      <c r="E7" s="151">
        <v>209434.16227776214</v>
      </c>
      <c r="F7" s="151">
        <v>210518.44230065285</v>
      </c>
    </row>
    <row r="8" spans="1:6" x14ac:dyDescent="0.25">
      <c r="A8" s="146"/>
      <c r="B8" s="148"/>
      <c r="C8" s="148"/>
      <c r="D8" s="148"/>
      <c r="E8" s="148"/>
      <c r="F8" s="148"/>
    </row>
    <row r="9" spans="1:6" x14ac:dyDescent="0.25">
      <c r="A9" s="146" t="s">
        <v>67</v>
      </c>
      <c r="B9" s="151">
        <v>47871.064455134998</v>
      </c>
      <c r="C9" s="151">
        <v>-18396.677722267574</v>
      </c>
      <c r="D9" s="151">
        <v>17296.997519068187</v>
      </c>
      <c r="E9" s="151">
        <v>35697.347145391803</v>
      </c>
      <c r="F9" s="151">
        <v>53645.164142561727</v>
      </c>
    </row>
    <row r="10" spans="1:6" x14ac:dyDescent="0.25">
      <c r="A10" s="150"/>
      <c r="B10" s="148"/>
      <c r="C10" s="148"/>
      <c r="D10" s="148"/>
      <c r="E10" s="148"/>
      <c r="F10" s="148"/>
    </row>
    <row r="11" spans="1:6" x14ac:dyDescent="0.25">
      <c r="A11" s="146" t="s">
        <v>6</v>
      </c>
      <c r="B11" s="151">
        <v>47569.557232081221</v>
      </c>
      <c r="C11" s="151">
        <v>45968.839288073585</v>
      </c>
      <c r="D11" s="151">
        <v>48444.827626935032</v>
      </c>
      <c r="E11" s="151">
        <v>49068.872512417103</v>
      </c>
      <c r="F11" s="151">
        <v>49390.706436451081</v>
      </c>
    </row>
    <row r="12" spans="1:6" x14ac:dyDescent="0.25">
      <c r="A12" s="146"/>
      <c r="B12" s="151"/>
      <c r="C12" s="151"/>
      <c r="D12" s="151"/>
      <c r="E12" s="151"/>
      <c r="F12" s="151"/>
    </row>
    <row r="13" spans="1:6" x14ac:dyDescent="0.25">
      <c r="A13" s="146" t="s">
        <v>12</v>
      </c>
      <c r="B13" s="151">
        <v>95440.621687216219</v>
      </c>
      <c r="C13" s="151">
        <v>27572.161565806011</v>
      </c>
      <c r="D13" s="151">
        <v>65741.825146003219</v>
      </c>
      <c r="E13" s="151">
        <v>84766.219657808906</v>
      </c>
      <c r="F13" s="151">
        <v>103035.87057901282</v>
      </c>
    </row>
    <row r="14" spans="1:6" x14ac:dyDescent="0.25">
      <c r="A14" s="146" t="s">
        <v>42</v>
      </c>
      <c r="B14" s="151">
        <v>23860.155421804055</v>
      </c>
      <c r="C14" s="151">
        <v>6893.0403914515027</v>
      </c>
      <c r="D14" s="151">
        <v>16435.456286500805</v>
      </c>
      <c r="E14" s="151">
        <v>21191.554914452227</v>
      </c>
      <c r="F14" s="151">
        <v>25758.967644753204</v>
      </c>
    </row>
    <row r="15" spans="1:6" x14ac:dyDescent="0.25">
      <c r="A15" s="146" t="s">
        <v>14</v>
      </c>
      <c r="B15" s="151">
        <v>71580.466265412164</v>
      </c>
      <c r="C15" s="151">
        <v>20679.121174354506</v>
      </c>
      <c r="D15" s="151">
        <v>49306.368859502414</v>
      </c>
      <c r="E15" s="151">
        <v>63574.664743356683</v>
      </c>
      <c r="F15" s="151">
        <v>77276.902934259619</v>
      </c>
    </row>
    <row r="16" spans="1:6" x14ac:dyDescent="0.25">
      <c r="A16" s="146"/>
      <c r="B16" s="148"/>
      <c r="C16" s="148"/>
      <c r="D16" s="148"/>
      <c r="E16" s="148"/>
      <c r="F16" s="148"/>
    </row>
    <row r="17" spans="1:6" ht="15.6" x14ac:dyDescent="0.3">
      <c r="A17" s="143" t="s">
        <v>43</v>
      </c>
      <c r="B17" s="148"/>
      <c r="C17" s="148"/>
      <c r="D17" s="148"/>
      <c r="E17" s="148"/>
      <c r="F17" s="148"/>
    </row>
    <row r="18" spans="1:6" x14ac:dyDescent="0.25">
      <c r="A18" s="152" t="s">
        <v>18</v>
      </c>
      <c r="B18" s="151">
        <v>3230409.8491059104</v>
      </c>
      <c r="C18" s="151">
        <v>3254897.1835077065</v>
      </c>
      <c r="D18" s="151">
        <v>3349806.2125001177</v>
      </c>
      <c r="E18" s="151">
        <v>3371872.780861197</v>
      </c>
      <c r="F18" s="151">
        <v>3440002.7856408432</v>
      </c>
    </row>
    <row r="19" spans="1:6" x14ac:dyDescent="0.25">
      <c r="A19" s="147"/>
      <c r="B19" s="148"/>
      <c r="C19" s="148"/>
      <c r="D19" s="148"/>
      <c r="E19" s="148"/>
      <c r="F19" s="148"/>
    </row>
    <row r="20" spans="1:6" x14ac:dyDescent="0.25">
      <c r="A20" s="153" t="s">
        <v>68</v>
      </c>
      <c r="B20" s="148">
        <v>1424966.3768198972</v>
      </c>
      <c r="C20" s="148">
        <v>1513728.0901457327</v>
      </c>
      <c r="D20" s="148">
        <v>1575957.876493159</v>
      </c>
      <c r="E20" s="148">
        <v>1588065.4134611832</v>
      </c>
      <c r="F20" s="148">
        <v>1599605.7760745534</v>
      </c>
    </row>
    <row r="21" spans="1:6" x14ac:dyDescent="0.25">
      <c r="A21" s="150" t="s">
        <v>69</v>
      </c>
      <c r="B21" s="148">
        <v>464206.81811007811</v>
      </c>
      <c r="C21" s="148">
        <v>411602.29878246359</v>
      </c>
      <c r="D21" s="148">
        <v>422576.92368258518</v>
      </c>
      <c r="E21" s="148">
        <v>433846.45122812665</v>
      </c>
      <c r="F21" s="148">
        <v>445418.87009591085</v>
      </c>
    </row>
    <row r="22" spans="1:6" x14ac:dyDescent="0.25">
      <c r="A22" s="150" t="s">
        <v>55</v>
      </c>
      <c r="B22" s="148">
        <v>263669.47268652433</v>
      </c>
      <c r="C22" s="148">
        <v>231320.49191574455</v>
      </c>
      <c r="D22" s="148">
        <v>240868.84649907355</v>
      </c>
      <c r="E22" s="148">
        <v>247292.47720003215</v>
      </c>
      <c r="F22" s="148">
        <v>253888.75595466915</v>
      </c>
    </row>
    <row r="23" spans="1:6" x14ac:dyDescent="0.25">
      <c r="A23" s="152" t="s">
        <v>23</v>
      </c>
      <c r="B23" s="151">
        <v>2152842.6676164996</v>
      </c>
      <c r="C23" s="151">
        <v>2156650.8808439411</v>
      </c>
      <c r="D23" s="151">
        <v>2239403.6466748174</v>
      </c>
      <c r="E23" s="151">
        <v>2269204.3418893418</v>
      </c>
      <c r="F23" s="151">
        <v>2298913.4021251337</v>
      </c>
    </row>
    <row r="24" spans="1:6" x14ac:dyDescent="0.25">
      <c r="A24" s="152"/>
      <c r="B24" s="148"/>
      <c r="C24" s="148"/>
      <c r="D24" s="148"/>
      <c r="E24" s="148"/>
      <c r="F24" s="148"/>
    </row>
    <row r="25" spans="1:6" x14ac:dyDescent="0.25">
      <c r="A25" s="152" t="s">
        <v>24</v>
      </c>
      <c r="B25" s="151">
        <v>1077567.1814894108</v>
      </c>
      <c r="C25" s="151">
        <v>1098246.3026637654</v>
      </c>
      <c r="D25" s="151">
        <v>1110402.5658253003</v>
      </c>
      <c r="E25" s="151">
        <v>1102668.4389718554</v>
      </c>
      <c r="F25" s="151">
        <v>1141089.3835157093</v>
      </c>
    </row>
    <row r="26" spans="1:6" x14ac:dyDescent="0.25">
      <c r="A26" s="152" t="s">
        <v>78</v>
      </c>
      <c r="B26" s="154">
        <v>3.7343113461278206</v>
      </c>
      <c r="C26" s="154">
        <v>4</v>
      </c>
      <c r="D26" s="154">
        <v>3.9999999999999996</v>
      </c>
      <c r="E26" s="154">
        <v>4</v>
      </c>
      <c r="F26" s="154">
        <v>4</v>
      </c>
    </row>
    <row r="27" spans="1:6" x14ac:dyDescent="0.25">
      <c r="A27" s="152" t="s">
        <v>25</v>
      </c>
      <c r="B27" s="151">
        <v>3230409.8491059104</v>
      </c>
      <c r="C27" s="151">
        <v>3254897.1835077065</v>
      </c>
      <c r="D27" s="151">
        <v>3349806.2125001177</v>
      </c>
      <c r="E27" s="151">
        <v>3371872.780861197</v>
      </c>
      <c r="F27" s="151">
        <v>3440002.7856408432</v>
      </c>
    </row>
    <row r="28" spans="1:6" x14ac:dyDescent="0.25">
      <c r="A28" s="147"/>
      <c r="B28" s="148"/>
      <c r="C28" s="148"/>
      <c r="D28" s="148"/>
      <c r="E28" s="148"/>
      <c r="F28" s="148"/>
    </row>
    <row r="29" spans="1:6" x14ac:dyDescent="0.25">
      <c r="A29" s="152" t="s">
        <v>26</v>
      </c>
      <c r="B29" s="148"/>
      <c r="C29" s="148"/>
      <c r="D29" s="148"/>
      <c r="E29" s="148"/>
      <c r="F29" s="148"/>
    </row>
    <row r="30" spans="1:6" x14ac:dyDescent="0.25">
      <c r="A30" s="147" t="s">
        <v>56</v>
      </c>
      <c r="B30" s="148">
        <v>0</v>
      </c>
      <c r="C30" s="148">
        <v>0</v>
      </c>
      <c r="D30" s="148">
        <v>0</v>
      </c>
      <c r="E30" s="148">
        <v>0</v>
      </c>
      <c r="F30" s="148">
        <v>0</v>
      </c>
    </row>
    <row r="31" spans="1:6" ht="27.6" x14ac:dyDescent="0.25">
      <c r="A31" s="155" t="s">
        <v>46</v>
      </c>
      <c r="B31" s="148">
        <v>0</v>
      </c>
      <c r="C31" s="148">
        <v>0</v>
      </c>
      <c r="D31" s="148">
        <v>-37150.105697967345</v>
      </c>
      <c r="E31" s="148">
        <v>-71308.791596801602</v>
      </c>
      <c r="F31" s="148">
        <v>-38855.958390405867</v>
      </c>
    </row>
    <row r="32" spans="1:6" x14ac:dyDescent="0.25">
      <c r="A32" s="147"/>
      <c r="B32" s="148"/>
      <c r="C32" s="148"/>
      <c r="D32" s="148"/>
      <c r="E32" s="148"/>
      <c r="F32" s="148"/>
    </row>
    <row r="33" spans="1:8" ht="15.6" x14ac:dyDescent="0.3">
      <c r="A33" s="143" t="s">
        <v>47</v>
      </c>
      <c r="B33" s="143"/>
      <c r="C33" s="148"/>
      <c r="D33" s="148"/>
      <c r="E33" s="148"/>
      <c r="F33" s="148"/>
    </row>
    <row r="34" spans="1:8" x14ac:dyDescent="0.25">
      <c r="A34" s="152" t="s">
        <v>48</v>
      </c>
      <c r="B34" s="151">
        <v>3254889.9693106273</v>
      </c>
      <c r="C34" s="151">
        <v>3229941.7439283626</v>
      </c>
      <c r="D34" s="151">
        <v>3315090.3754537022</v>
      </c>
      <c r="E34" s="151">
        <v>3363313.841453529</v>
      </c>
      <c r="F34" s="151">
        <v>3438076.6994582657</v>
      </c>
    </row>
    <row r="35" spans="1:8" x14ac:dyDescent="0.25">
      <c r="A35" s="152"/>
      <c r="B35" s="148"/>
      <c r="C35" s="148"/>
      <c r="D35" s="148"/>
      <c r="E35" s="148"/>
      <c r="F35" s="148"/>
    </row>
    <row r="36" spans="1:8" x14ac:dyDescent="0.25">
      <c r="A36" s="153" t="s">
        <v>49</v>
      </c>
      <c r="B36" s="148">
        <v>2052613.5411132392</v>
      </c>
      <c r="C36" s="148">
        <v>2065124.7660809241</v>
      </c>
      <c r="D36" s="148">
        <v>2154036.4128756593</v>
      </c>
      <c r="E36" s="148">
        <v>2191774.5710708243</v>
      </c>
      <c r="F36" s="148">
        <v>2229668.1689581363</v>
      </c>
      <c r="H36" s="156"/>
    </row>
    <row r="37" spans="1:8" x14ac:dyDescent="0.25">
      <c r="A37" s="153" t="s">
        <v>50</v>
      </c>
      <c r="B37" s="148">
        <v>1051825.482740433</v>
      </c>
      <c r="C37" s="148">
        <v>970704.22885678627</v>
      </c>
      <c r="D37" s="148">
        <v>954116.71581801237</v>
      </c>
      <c r="E37" s="148">
        <v>979145.15789143532</v>
      </c>
      <c r="F37" s="148">
        <v>1008185.8945128246</v>
      </c>
    </row>
    <row r="38" spans="1:8" x14ac:dyDescent="0.25">
      <c r="A38" s="153" t="s">
        <v>73</v>
      </c>
      <c r="B38" s="148">
        <v>150450.9454569552</v>
      </c>
      <c r="C38" s="148">
        <v>194112.74899065224</v>
      </c>
      <c r="D38" s="148">
        <v>206937.24676003031</v>
      </c>
      <c r="E38" s="148">
        <v>192394.11249126963</v>
      </c>
      <c r="F38" s="148">
        <v>200222.6359873045</v>
      </c>
    </row>
    <row r="39" spans="1:8" x14ac:dyDescent="0.25">
      <c r="A39" s="152" t="s">
        <v>25</v>
      </c>
      <c r="B39" s="151">
        <v>3254889.9693106273</v>
      </c>
      <c r="C39" s="151">
        <v>3229941.7439283626</v>
      </c>
      <c r="D39" s="151">
        <v>3315090.3754537022</v>
      </c>
      <c r="E39" s="151">
        <v>3363313.841453529</v>
      </c>
      <c r="F39" s="151">
        <v>3438076.6994582657</v>
      </c>
    </row>
    <row r="40" spans="1:8" x14ac:dyDescent="0.25">
      <c r="A40" s="157"/>
      <c r="B40" s="157"/>
      <c r="C40" s="157"/>
      <c r="D40" s="157"/>
      <c r="E40" s="157"/>
      <c r="F40" s="157"/>
    </row>
    <row r="42" spans="1:8" x14ac:dyDescent="0.25">
      <c r="A42" s="3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02779-780E-41FE-825D-272C0C659713}">
  <sheetPr>
    <tabColor rgb="FF0000FF"/>
  </sheetPr>
  <dimension ref="A1:Q52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25.5546875" style="3" customWidth="1"/>
    <col min="3" max="7" width="14.88671875" style="3" customWidth="1"/>
    <col min="8" max="9" width="31.33203125" style="3" customWidth="1"/>
    <col min="10" max="10" width="27.109375" style="3" customWidth="1"/>
    <col min="11" max="11" width="22" style="3" customWidth="1"/>
    <col min="12" max="12" width="23.44140625" style="3" customWidth="1"/>
    <col min="13" max="13" width="26" style="3" customWidth="1"/>
    <col min="14" max="14" width="22.5546875" style="3" customWidth="1"/>
    <col min="15" max="15" width="21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7" ht="15.6" x14ac:dyDescent="0.3">
      <c r="A1" s="2" t="s">
        <v>153</v>
      </c>
    </row>
    <row r="2" spans="1:17" ht="15.6" x14ac:dyDescent="0.3">
      <c r="A2" s="2" t="s">
        <v>154</v>
      </c>
    </row>
    <row r="3" spans="1:17" ht="15.6" x14ac:dyDescent="0.3">
      <c r="A3" s="2" t="s">
        <v>155</v>
      </c>
    </row>
    <row r="4" spans="1:17" ht="15.6" x14ac:dyDescent="0.3">
      <c r="A4" s="2" t="s">
        <v>156</v>
      </c>
    </row>
    <row r="5" spans="1:17" ht="15.6" x14ac:dyDescent="0.3">
      <c r="A5" s="2" t="s">
        <v>157</v>
      </c>
    </row>
    <row r="6" spans="1:17" ht="15.6" x14ac:dyDescent="0.3">
      <c r="A6" s="2" t="s">
        <v>158</v>
      </c>
      <c r="C6" s="4"/>
      <c r="D6" s="4"/>
      <c r="E6" s="5"/>
    </row>
    <row r="7" spans="1:17" ht="23.25" customHeight="1" thickBot="1" x14ac:dyDescent="0.35">
      <c r="C7" s="4"/>
      <c r="D7" s="4"/>
      <c r="E7" s="6"/>
      <c r="P7" s="7"/>
      <c r="Q7" s="8"/>
    </row>
    <row r="8" spans="1:17" ht="14.4" thickBot="1" x14ac:dyDescent="0.3">
      <c r="C8" s="226" t="s">
        <v>159</v>
      </c>
      <c r="D8" s="227"/>
      <c r="E8" s="227"/>
      <c r="F8" s="228"/>
    </row>
    <row r="9" spans="1:17" ht="21" thickBot="1" x14ac:dyDescent="0.4">
      <c r="C9" s="229" t="s">
        <v>160</v>
      </c>
      <c r="D9" s="230"/>
      <c r="E9" s="230"/>
      <c r="F9" s="231"/>
      <c r="N9" s="9"/>
      <c r="O9" s="9"/>
    </row>
    <row r="10" spans="1:17" ht="14.4" thickBot="1" x14ac:dyDescent="0.3">
      <c r="B10" s="10" t="s">
        <v>161</v>
      </c>
      <c r="C10" s="11" t="s">
        <v>162</v>
      </c>
      <c r="D10" s="11">
        <v>1</v>
      </c>
      <c r="E10" s="11">
        <v>2</v>
      </c>
      <c r="F10" s="11">
        <v>3</v>
      </c>
      <c r="G10" s="12" t="s">
        <v>163</v>
      </c>
      <c r="H10" s="13"/>
      <c r="I10" s="13"/>
      <c r="J10" s="13"/>
      <c r="K10" s="13"/>
      <c r="L10" s="13"/>
      <c r="M10" s="13"/>
      <c r="N10" s="13"/>
    </row>
    <row r="11" spans="1:17" ht="14.4" thickBot="1" x14ac:dyDescent="0.3">
      <c r="B11" s="14">
        <v>10000</v>
      </c>
      <c r="C11" s="15" t="s">
        <v>164</v>
      </c>
      <c r="D11" s="16">
        <v>0.01</v>
      </c>
      <c r="E11" s="16">
        <v>0.03</v>
      </c>
      <c r="F11" s="16">
        <v>0.08</v>
      </c>
      <c r="G11" s="17">
        <v>0.85</v>
      </c>
      <c r="H11" s="18"/>
    </row>
    <row r="12" spans="1:17" ht="14.4" thickBot="1" x14ac:dyDescent="0.3">
      <c r="B12" s="14">
        <v>5000</v>
      </c>
      <c r="C12" s="15" t="s">
        <v>165</v>
      </c>
      <c r="D12" s="19">
        <v>0.04</v>
      </c>
      <c r="E12" s="19">
        <v>0.13</v>
      </c>
      <c r="F12" s="19">
        <v>0.15</v>
      </c>
      <c r="G12" s="17">
        <v>0.75</v>
      </c>
      <c r="H12" s="18"/>
      <c r="I12" s="18"/>
      <c r="J12" s="18"/>
      <c r="K12" s="20"/>
      <c r="L12" s="20"/>
    </row>
    <row r="13" spans="1:17" ht="14.4" thickBot="1" x14ac:dyDescent="0.3">
      <c r="B13" s="14">
        <v>7500</v>
      </c>
      <c r="C13" s="21" t="s">
        <v>166</v>
      </c>
      <c r="D13" s="22">
        <v>0.08</v>
      </c>
      <c r="E13" s="23">
        <v>0.15</v>
      </c>
      <c r="F13" s="24">
        <v>0.2</v>
      </c>
      <c r="G13" s="17">
        <v>0.6</v>
      </c>
      <c r="H13" s="18"/>
      <c r="I13" s="18"/>
      <c r="J13" s="18"/>
      <c r="K13" s="20"/>
      <c r="L13" s="20"/>
    </row>
    <row r="14" spans="1:17" ht="14.4" thickBot="1" x14ac:dyDescent="0.3">
      <c r="B14" s="14">
        <v>5000</v>
      </c>
      <c r="C14" s="21" t="s">
        <v>167</v>
      </c>
      <c r="D14" s="23">
        <v>0.11</v>
      </c>
      <c r="E14" s="24">
        <v>0.2</v>
      </c>
      <c r="F14" s="23">
        <v>0.26</v>
      </c>
      <c r="G14" s="17">
        <v>0.5</v>
      </c>
      <c r="H14" s="18"/>
      <c r="I14" s="18"/>
      <c r="J14" s="18"/>
      <c r="K14" s="20"/>
      <c r="L14" s="20"/>
    </row>
    <row r="15" spans="1:17" x14ac:dyDescent="0.25">
      <c r="C15" s="25"/>
      <c r="D15" s="25"/>
      <c r="E15" s="25"/>
      <c r="F15" s="25"/>
      <c r="G15" s="26"/>
      <c r="H15" s="18"/>
      <c r="I15" s="27"/>
      <c r="J15" s="18"/>
      <c r="K15" s="18"/>
      <c r="L15" s="20"/>
      <c r="M15" s="20"/>
    </row>
    <row r="16" spans="1:17" x14ac:dyDescent="0.25">
      <c r="C16" s="25"/>
      <c r="D16" s="25"/>
      <c r="E16" s="25"/>
      <c r="F16" s="25"/>
      <c r="G16" s="26"/>
      <c r="H16" s="18"/>
      <c r="I16" s="27"/>
      <c r="J16" s="18"/>
      <c r="K16" s="18"/>
      <c r="L16" s="20"/>
      <c r="M16" s="20"/>
    </row>
    <row r="17" spans="2:13" x14ac:dyDescent="0.25">
      <c r="C17" s="25"/>
      <c r="D17" s="25"/>
      <c r="E17" s="25"/>
      <c r="F17" s="25"/>
      <c r="G17" s="26"/>
      <c r="H17" s="18"/>
      <c r="I17" s="27"/>
      <c r="J17" s="18"/>
      <c r="K17" s="18"/>
      <c r="L17" s="20"/>
      <c r="M17" s="20"/>
    </row>
    <row r="18" spans="2:13" ht="15.6" x14ac:dyDescent="0.3">
      <c r="B18" s="232" t="s">
        <v>168</v>
      </c>
      <c r="C18" s="232"/>
      <c r="D18" s="232"/>
      <c r="E18" s="232"/>
      <c r="F18" s="25"/>
      <c r="G18" s="26"/>
      <c r="H18" s="18"/>
      <c r="I18" s="27"/>
      <c r="J18" s="18"/>
      <c r="K18" s="18"/>
      <c r="L18" s="20"/>
      <c r="M18" s="20"/>
    </row>
    <row r="19" spans="2:13" ht="14.4" thickBot="1" x14ac:dyDescent="0.3">
      <c r="C19" s="25"/>
      <c r="D19" s="25"/>
      <c r="E19" s="25"/>
      <c r="F19" s="25"/>
      <c r="G19" s="26"/>
      <c r="H19" s="18"/>
      <c r="I19" s="27"/>
      <c r="J19" s="18"/>
      <c r="K19" s="18"/>
      <c r="L19" s="20"/>
      <c r="M19" s="20"/>
    </row>
    <row r="20" spans="2:13" ht="14.4" thickBot="1" x14ac:dyDescent="0.3">
      <c r="B20" s="28" t="s">
        <v>162</v>
      </c>
      <c r="C20" s="29">
        <v>1</v>
      </c>
      <c r="D20" s="29">
        <v>2</v>
      </c>
      <c r="E20" s="29">
        <v>3</v>
      </c>
      <c r="F20" s="26"/>
      <c r="G20" s="18"/>
      <c r="H20" s="27"/>
      <c r="I20" s="18"/>
      <c r="J20" s="18"/>
      <c r="K20" s="20"/>
      <c r="L20" s="20"/>
    </row>
    <row r="21" spans="2:13" ht="14.4" thickBot="1" x14ac:dyDescent="0.3">
      <c r="B21" s="30" t="s">
        <v>164</v>
      </c>
      <c r="C21" s="31"/>
      <c r="D21" s="31"/>
      <c r="E21" s="31"/>
      <c r="F21" s="26"/>
      <c r="G21" s="18"/>
      <c r="H21" s="27"/>
      <c r="I21" s="18"/>
      <c r="J21" s="18"/>
      <c r="K21" s="20"/>
      <c r="L21" s="20"/>
    </row>
    <row r="22" spans="2:13" ht="14.4" thickBot="1" x14ac:dyDescent="0.3">
      <c r="B22" s="30" t="s">
        <v>165</v>
      </c>
      <c r="C22" s="32"/>
      <c r="D22" s="31"/>
      <c r="E22" s="31"/>
      <c r="F22" s="26"/>
      <c r="G22" s="18"/>
      <c r="H22" s="27"/>
      <c r="I22" s="18"/>
      <c r="J22" s="18"/>
      <c r="K22" s="20"/>
      <c r="L22" s="20"/>
    </row>
    <row r="23" spans="2:13" ht="14.4" thickBot="1" x14ac:dyDescent="0.3">
      <c r="B23" s="33" t="s">
        <v>166</v>
      </c>
      <c r="C23" s="34"/>
      <c r="D23" s="31"/>
      <c r="E23" s="31"/>
      <c r="F23" s="26"/>
      <c r="G23" s="18"/>
      <c r="H23" s="27"/>
      <c r="I23" s="18"/>
      <c r="J23" s="18"/>
      <c r="K23" s="20"/>
      <c r="L23" s="20"/>
    </row>
    <row r="24" spans="2:13" ht="14.4" thickBot="1" x14ac:dyDescent="0.3">
      <c r="B24" s="33" t="s">
        <v>167</v>
      </c>
      <c r="C24" s="34"/>
      <c r="D24" s="31"/>
      <c r="E24" s="31"/>
      <c r="F24" s="26"/>
      <c r="G24" s="18"/>
      <c r="H24" s="27"/>
      <c r="I24" s="18"/>
      <c r="J24" s="18"/>
      <c r="K24" s="20"/>
      <c r="L24" s="20"/>
    </row>
    <row r="25" spans="2:13" x14ac:dyDescent="0.25">
      <c r="C25" s="25"/>
      <c r="D25" s="25"/>
      <c r="E25" s="25"/>
      <c r="F25" s="25"/>
      <c r="G25" s="26"/>
      <c r="H25" s="18"/>
      <c r="I25" s="27"/>
      <c r="J25" s="18"/>
      <c r="K25" s="18"/>
      <c r="L25" s="20"/>
      <c r="M25" s="20"/>
    </row>
    <row r="26" spans="2:13" x14ac:dyDescent="0.25">
      <c r="C26" s="25"/>
      <c r="D26" s="25"/>
      <c r="E26" s="25"/>
      <c r="F26" s="25"/>
      <c r="G26" s="26"/>
      <c r="H26" s="18"/>
      <c r="I26" s="27"/>
      <c r="J26" s="18"/>
      <c r="K26" s="18"/>
      <c r="L26" s="20"/>
      <c r="M26" s="20"/>
    </row>
    <row r="27" spans="2:13" x14ac:dyDescent="0.25">
      <c r="C27" s="25"/>
      <c r="D27" s="25"/>
      <c r="E27" s="25"/>
      <c r="F27" s="25"/>
      <c r="G27" s="26"/>
      <c r="H27" s="18"/>
      <c r="I27" s="27"/>
      <c r="J27" s="18"/>
      <c r="K27" s="18"/>
      <c r="L27" s="20"/>
      <c r="M27" s="20"/>
    </row>
    <row r="28" spans="2:13" ht="15.6" x14ac:dyDescent="0.3">
      <c r="B28" s="233" t="s">
        <v>169</v>
      </c>
      <c r="C28" s="233"/>
      <c r="D28" s="233"/>
      <c r="E28" s="233"/>
      <c r="F28" s="25"/>
      <c r="G28" s="26"/>
      <c r="H28" s="18"/>
      <c r="I28" s="27"/>
      <c r="J28" s="18"/>
      <c r="K28" s="18"/>
      <c r="L28" s="20"/>
      <c r="M28" s="20"/>
    </row>
    <row r="29" spans="2:13" x14ac:dyDescent="0.25">
      <c r="C29" s="25"/>
      <c r="D29" s="25"/>
      <c r="E29" s="25"/>
      <c r="F29" s="25"/>
      <c r="G29" s="26"/>
      <c r="H29" s="18"/>
      <c r="I29" s="27"/>
      <c r="J29" s="18"/>
      <c r="K29" s="18"/>
      <c r="L29" s="20"/>
      <c r="M29" s="20"/>
    </row>
    <row r="30" spans="2:13" ht="14.4" thickBot="1" x14ac:dyDescent="0.3">
      <c r="C30" s="25"/>
      <c r="D30" s="25"/>
      <c r="E30" s="25"/>
      <c r="F30" s="25"/>
      <c r="G30" s="26"/>
      <c r="H30" s="18"/>
      <c r="I30" s="27"/>
      <c r="J30" s="18"/>
      <c r="K30" s="18"/>
      <c r="L30" s="20"/>
      <c r="M30" s="20"/>
    </row>
    <row r="31" spans="2:13" ht="46.2" customHeight="1" thickBot="1" x14ac:dyDescent="0.3">
      <c r="B31" s="35" t="s">
        <v>162</v>
      </c>
      <c r="C31" s="35" t="s">
        <v>170</v>
      </c>
      <c r="D31" s="35" t="s">
        <v>171</v>
      </c>
      <c r="E31" s="36" t="s">
        <v>172</v>
      </c>
      <c r="F31" s="25"/>
      <c r="G31" s="26"/>
      <c r="H31" s="18"/>
      <c r="I31" s="27"/>
      <c r="J31" s="18"/>
      <c r="K31" s="18"/>
      <c r="L31" s="20"/>
      <c r="M31" s="20"/>
    </row>
    <row r="32" spans="2:13" ht="14.4" thickBot="1" x14ac:dyDescent="0.3">
      <c r="B32" s="30" t="s">
        <v>164</v>
      </c>
      <c r="C32" s="37"/>
      <c r="D32" s="38"/>
      <c r="E32" s="39"/>
      <c r="F32" s="25"/>
      <c r="G32" s="26"/>
      <c r="H32" s="18"/>
      <c r="I32" s="27"/>
      <c r="J32" s="18"/>
      <c r="K32" s="18"/>
      <c r="L32" s="20"/>
      <c r="M32" s="20"/>
    </row>
    <row r="33" spans="2:13" ht="14.4" thickBot="1" x14ac:dyDescent="0.3">
      <c r="B33" s="30" t="s">
        <v>165</v>
      </c>
      <c r="C33" s="37"/>
      <c r="D33" s="38"/>
      <c r="E33" s="39"/>
      <c r="F33" s="25"/>
      <c r="G33" s="26"/>
      <c r="H33" s="18"/>
      <c r="I33" s="27"/>
      <c r="J33" s="18"/>
      <c r="K33" s="18"/>
      <c r="L33" s="20"/>
      <c r="M33" s="20"/>
    </row>
    <row r="34" spans="2:13" ht="14.4" thickBot="1" x14ac:dyDescent="0.3">
      <c r="B34" s="33" t="s">
        <v>166</v>
      </c>
      <c r="C34" s="37"/>
      <c r="D34" s="38"/>
      <c r="E34" s="39"/>
      <c r="F34" s="25"/>
      <c r="G34" s="26"/>
      <c r="H34" s="18"/>
      <c r="I34" s="27"/>
      <c r="J34" s="18"/>
      <c r="K34" s="18"/>
      <c r="L34" s="20"/>
      <c r="M34" s="20"/>
    </row>
    <row r="35" spans="2:13" ht="14.4" thickBot="1" x14ac:dyDescent="0.3">
      <c r="B35" s="33" t="s">
        <v>167</v>
      </c>
      <c r="C35" s="37"/>
      <c r="D35" s="38"/>
      <c r="E35" s="39"/>
      <c r="F35" s="25"/>
      <c r="G35" s="26"/>
      <c r="H35" s="18"/>
      <c r="I35" s="27"/>
      <c r="J35" s="18"/>
      <c r="K35" s="18"/>
      <c r="L35" s="20"/>
      <c r="M35" s="20"/>
    </row>
    <row r="36" spans="2:13" ht="18" thickBot="1" x14ac:dyDescent="0.35">
      <c r="D36" s="225" t="s">
        <v>173</v>
      </c>
      <c r="E36" s="40"/>
      <c r="F36" s="25"/>
      <c r="G36" s="26"/>
      <c r="H36" s="18"/>
      <c r="I36" s="27"/>
      <c r="J36" s="18"/>
      <c r="K36" s="18"/>
      <c r="L36" s="20"/>
      <c r="M36" s="20"/>
    </row>
    <row r="37" spans="2:13" x14ac:dyDescent="0.25">
      <c r="C37" s="25"/>
      <c r="D37" s="25"/>
      <c r="E37" s="25"/>
      <c r="F37" s="25"/>
      <c r="G37" s="26"/>
      <c r="H37" s="18"/>
      <c r="I37" s="27"/>
      <c r="J37" s="18"/>
      <c r="K37" s="18"/>
      <c r="L37" s="20"/>
      <c r="M37" s="20"/>
    </row>
    <row r="38" spans="2:13" x14ac:dyDescent="0.25">
      <c r="C38" s="25"/>
      <c r="D38" s="25"/>
      <c r="E38" s="25"/>
      <c r="F38" s="25"/>
      <c r="G38" s="26"/>
      <c r="H38" s="18"/>
      <c r="I38" s="27"/>
      <c r="J38" s="18"/>
      <c r="K38" s="18"/>
      <c r="L38" s="20"/>
      <c r="M38" s="20"/>
    </row>
    <row r="39" spans="2:13" x14ac:dyDescent="0.25">
      <c r="C39" s="25"/>
      <c r="D39" s="25"/>
      <c r="E39" s="25"/>
      <c r="F39" s="25"/>
      <c r="G39" s="26"/>
      <c r="H39" s="18"/>
      <c r="I39" s="27"/>
      <c r="J39" s="18"/>
      <c r="K39" s="18"/>
      <c r="L39" s="20"/>
      <c r="M39" s="20"/>
    </row>
    <row r="40" spans="2:13" x14ac:dyDescent="0.25">
      <c r="C40" s="25"/>
      <c r="D40" s="25"/>
      <c r="E40" s="25"/>
      <c r="F40" s="25"/>
      <c r="G40" s="26"/>
      <c r="H40" s="18"/>
      <c r="I40" s="27"/>
      <c r="J40" s="18"/>
      <c r="K40" s="18"/>
      <c r="L40" s="20"/>
      <c r="M40" s="20"/>
    </row>
    <row r="41" spans="2:13" x14ac:dyDescent="0.25">
      <c r="C41" s="25"/>
      <c r="D41" s="25"/>
      <c r="E41" s="25"/>
      <c r="F41" s="25"/>
      <c r="G41" s="26"/>
      <c r="H41" s="18"/>
      <c r="I41" s="27"/>
      <c r="J41" s="18"/>
      <c r="K41" s="18"/>
      <c r="L41" s="20"/>
      <c r="M41" s="20"/>
    </row>
    <row r="42" spans="2:13" x14ac:dyDescent="0.25">
      <c r="C42" s="25"/>
      <c r="D42" s="25"/>
      <c r="E42" s="25"/>
      <c r="F42" s="25"/>
      <c r="G42" s="26"/>
      <c r="H42" s="18"/>
      <c r="I42" s="27"/>
      <c r="J42" s="18"/>
      <c r="K42" s="18"/>
      <c r="L42" s="20"/>
      <c r="M42" s="20"/>
    </row>
    <row r="43" spans="2:13" x14ac:dyDescent="0.25">
      <c r="C43" s="25"/>
      <c r="D43" s="25"/>
      <c r="E43" s="25"/>
      <c r="F43" s="25"/>
      <c r="G43" s="26"/>
      <c r="H43" s="18"/>
      <c r="I43" s="27"/>
      <c r="J43" s="18"/>
      <c r="K43" s="18"/>
      <c r="L43" s="20"/>
      <c r="M43" s="20"/>
    </row>
    <row r="44" spans="2:13" x14ac:dyDescent="0.25">
      <c r="C44" s="25"/>
      <c r="D44" s="25"/>
      <c r="E44" s="25"/>
      <c r="F44" s="25"/>
      <c r="G44" s="26"/>
      <c r="H44" s="18"/>
      <c r="I44" s="27"/>
      <c r="J44" s="18"/>
      <c r="K44" s="18"/>
      <c r="L44" s="20"/>
      <c r="M44" s="20"/>
    </row>
    <row r="45" spans="2:13" x14ac:dyDescent="0.25">
      <c r="C45" s="25"/>
      <c r="D45" s="25"/>
      <c r="E45" s="25"/>
      <c r="F45" s="25"/>
      <c r="G45" s="26"/>
      <c r="H45" s="18"/>
      <c r="I45" s="27"/>
      <c r="J45" s="18"/>
      <c r="K45" s="18"/>
      <c r="L45" s="20"/>
      <c r="M45" s="20"/>
    </row>
    <row r="46" spans="2:13" x14ac:dyDescent="0.25">
      <c r="C46" s="25"/>
      <c r="D46" s="25"/>
      <c r="E46" s="25"/>
      <c r="F46" s="25"/>
      <c r="G46" s="26"/>
      <c r="H46" s="18"/>
      <c r="I46" s="27"/>
      <c r="J46" s="18"/>
      <c r="K46" s="18"/>
      <c r="L46" s="20"/>
      <c r="M46" s="20"/>
    </row>
    <row r="47" spans="2:13" x14ac:dyDescent="0.25">
      <c r="C47" s="25"/>
      <c r="D47" s="25"/>
      <c r="E47" s="25"/>
      <c r="F47" s="25"/>
      <c r="G47" s="26"/>
      <c r="H47" s="18"/>
      <c r="I47" s="27"/>
      <c r="J47" s="18"/>
      <c r="K47" s="18"/>
      <c r="L47" s="20"/>
      <c r="M47" s="20"/>
    </row>
    <row r="48" spans="2:13" x14ac:dyDescent="0.25">
      <c r="C48" s="25"/>
      <c r="D48" s="25"/>
      <c r="E48" s="25"/>
      <c r="F48" s="25"/>
      <c r="G48" s="26"/>
      <c r="H48" s="18"/>
      <c r="I48" s="27"/>
      <c r="J48" s="18"/>
      <c r="K48" s="18"/>
      <c r="L48" s="20"/>
      <c r="M48" s="20"/>
    </row>
    <row r="49" spans="3:13" x14ac:dyDescent="0.25">
      <c r="C49" s="25"/>
      <c r="D49" s="25"/>
      <c r="E49" s="25"/>
      <c r="F49" s="25"/>
      <c r="G49" s="26"/>
      <c r="H49" s="18"/>
      <c r="I49" s="27"/>
      <c r="J49" s="18"/>
      <c r="K49" s="18"/>
      <c r="L49" s="20"/>
      <c r="M49" s="20"/>
    </row>
    <row r="50" spans="3:13" x14ac:dyDescent="0.25">
      <c r="C50" s="25"/>
      <c r="D50" s="25"/>
      <c r="E50" s="25"/>
      <c r="F50" s="25"/>
      <c r="G50" s="26"/>
      <c r="H50" s="18"/>
      <c r="I50" s="27"/>
      <c r="J50" s="18"/>
      <c r="K50" s="18"/>
      <c r="L50" s="20"/>
      <c r="M50" s="20"/>
    </row>
    <row r="51" spans="3:13" x14ac:dyDescent="0.25">
      <c r="C51" s="25"/>
      <c r="D51" s="25"/>
      <c r="E51" s="25"/>
      <c r="F51" s="25"/>
      <c r="G51" s="26"/>
      <c r="H51" s="18"/>
      <c r="I51" s="27"/>
      <c r="J51" s="18"/>
      <c r="K51" s="18"/>
      <c r="L51" s="20"/>
      <c r="M51" s="20"/>
    </row>
    <row r="52" spans="3:13" x14ac:dyDescent="0.25">
      <c r="C52" s="25"/>
      <c r="D52" s="25"/>
      <c r="E52" s="25"/>
      <c r="F52" s="25"/>
      <c r="G52" s="26"/>
      <c r="H52" s="18"/>
      <c r="I52" s="27"/>
      <c r="J52" s="18"/>
      <c r="K52" s="18"/>
      <c r="L52" s="20"/>
      <c r="M52" s="20"/>
    </row>
  </sheetData>
  <mergeCells count="4">
    <mergeCell ref="C8:F8"/>
    <mergeCell ref="C9:F9"/>
    <mergeCell ref="B18:E18"/>
    <mergeCell ref="B28:E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74C2-E911-4917-A444-F715E749EF06}">
  <sheetPr>
    <tabColor rgb="FF0000FF"/>
  </sheetPr>
  <dimension ref="A1:O46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15.5546875" style="3" bestFit="1" customWidth="1"/>
    <col min="3" max="5" width="24.88671875" style="3" customWidth="1"/>
    <col min="6" max="13" width="22.44140625" style="3" customWidth="1"/>
    <col min="14" max="14" width="23.6640625" style="3" customWidth="1"/>
    <col min="15" max="15" width="22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5" ht="15.6" x14ac:dyDescent="0.3">
      <c r="A1" s="2" t="s">
        <v>153</v>
      </c>
    </row>
    <row r="2" spans="1:15" ht="15.6" x14ac:dyDescent="0.3">
      <c r="A2" s="2" t="s">
        <v>154</v>
      </c>
    </row>
    <row r="3" spans="1:15" ht="15.6" x14ac:dyDescent="0.3">
      <c r="A3" s="2" t="s">
        <v>155</v>
      </c>
    </row>
    <row r="4" spans="1:15" ht="15.6" x14ac:dyDescent="0.3">
      <c r="A4" s="2" t="s">
        <v>156</v>
      </c>
    </row>
    <row r="5" spans="1:15" ht="15.6" x14ac:dyDescent="0.3">
      <c r="A5" s="2" t="s">
        <v>157</v>
      </c>
    </row>
    <row r="6" spans="1:15" ht="15.6" x14ac:dyDescent="0.3">
      <c r="A6" s="2" t="s">
        <v>158</v>
      </c>
    </row>
    <row r="7" spans="1:15" ht="16.2" thickBot="1" x14ac:dyDescent="0.35">
      <c r="A7" s="2"/>
    </row>
    <row r="8" spans="1:15" ht="14.4" thickBot="1" x14ac:dyDescent="0.3">
      <c r="B8" s="234" t="s">
        <v>174</v>
      </c>
      <c r="C8" s="41" t="s">
        <v>175</v>
      </c>
      <c r="D8" s="42">
        <v>0</v>
      </c>
    </row>
    <row r="9" spans="1:15" ht="14.4" thickBot="1" x14ac:dyDescent="0.3">
      <c r="B9" s="235"/>
      <c r="C9" s="41" t="s">
        <v>176</v>
      </c>
      <c r="D9" s="43">
        <v>0.02</v>
      </c>
    </row>
    <row r="10" spans="1:15" ht="14.4" thickBot="1" x14ac:dyDescent="0.3">
      <c r="B10" s="236"/>
      <c r="C10" s="41" t="s">
        <v>177</v>
      </c>
      <c r="D10" s="43">
        <f>3%</f>
        <v>0.03</v>
      </c>
    </row>
    <row r="11" spans="1:15" ht="23.25" customHeight="1" x14ac:dyDescent="0.25"/>
    <row r="12" spans="1:15" ht="43.5" customHeight="1" x14ac:dyDescent="0.25">
      <c r="B12" s="44" t="s">
        <v>178</v>
      </c>
      <c r="C12" s="44" t="s">
        <v>179</v>
      </c>
      <c r="D12" s="44" t="s">
        <v>180</v>
      </c>
      <c r="E12" s="44" t="s">
        <v>181</v>
      </c>
      <c r="F12" s="45" t="s">
        <v>182</v>
      </c>
      <c r="G12" s="45" t="s">
        <v>183</v>
      </c>
      <c r="H12" s="45" t="s">
        <v>184</v>
      </c>
      <c r="I12" s="45" t="s">
        <v>185</v>
      </c>
      <c r="J12" s="46" t="s">
        <v>186</v>
      </c>
      <c r="K12" s="46" t="s">
        <v>187</v>
      </c>
      <c r="L12" s="46" t="s">
        <v>188</v>
      </c>
      <c r="M12" s="46" t="s">
        <v>189</v>
      </c>
      <c r="N12" s="46" t="s">
        <v>190</v>
      </c>
      <c r="O12" s="46" t="s">
        <v>191</v>
      </c>
    </row>
    <row r="13" spans="1:15" x14ac:dyDescent="0.25">
      <c r="B13" s="47">
        <v>0</v>
      </c>
      <c r="C13" s="48">
        <v>1020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x14ac:dyDescent="0.25">
      <c r="B14" s="47">
        <v>1</v>
      </c>
      <c r="C14" s="48">
        <v>1089</v>
      </c>
      <c r="D14" s="50">
        <v>0.97972942696636822</v>
      </c>
      <c r="E14" s="48">
        <v>10000</v>
      </c>
      <c r="F14" s="51"/>
      <c r="G14" s="52"/>
      <c r="H14" s="53"/>
      <c r="I14" s="52"/>
      <c r="J14" s="52"/>
      <c r="K14" s="52"/>
      <c r="L14" s="54"/>
      <c r="M14" s="54"/>
      <c r="N14" s="55"/>
      <c r="O14" s="55"/>
    </row>
    <row r="15" spans="1:15" x14ac:dyDescent="0.25">
      <c r="B15" s="47">
        <v>2</v>
      </c>
      <c r="C15" s="48">
        <v>1094</v>
      </c>
      <c r="D15" s="50">
        <v>0.65710390927308893</v>
      </c>
      <c r="E15" s="48">
        <v>10000</v>
      </c>
      <c r="F15" s="51"/>
      <c r="G15" s="52"/>
      <c r="H15" s="53"/>
      <c r="I15" s="52"/>
      <c r="J15" s="52"/>
      <c r="K15" s="52"/>
      <c r="L15" s="54"/>
      <c r="M15" s="54"/>
      <c r="N15" s="55"/>
      <c r="O15" s="55"/>
    </row>
    <row r="16" spans="1:15" x14ac:dyDescent="0.25">
      <c r="B16" s="47">
        <v>3</v>
      </c>
      <c r="C16" s="48">
        <v>1119</v>
      </c>
      <c r="D16" s="50">
        <v>0.35595635306169493</v>
      </c>
      <c r="E16" s="48">
        <v>10000</v>
      </c>
      <c r="F16" s="51"/>
      <c r="G16" s="52"/>
      <c r="H16" s="53"/>
      <c r="I16" s="52"/>
      <c r="J16" s="52"/>
      <c r="K16" s="52"/>
      <c r="L16" s="54"/>
      <c r="M16" s="54"/>
      <c r="N16" s="55"/>
      <c r="O16" s="55"/>
    </row>
    <row r="17" spans="2:15" x14ac:dyDescent="0.25">
      <c r="B17" s="47">
        <v>4</v>
      </c>
      <c r="C17" s="48">
        <v>1144</v>
      </c>
      <c r="D17" s="50">
        <v>0.24460692209642909</v>
      </c>
      <c r="E17" s="48">
        <v>10000</v>
      </c>
      <c r="F17" s="51"/>
      <c r="G17" s="52"/>
      <c r="H17" s="53"/>
      <c r="I17" s="52"/>
      <c r="J17" s="52"/>
      <c r="K17" s="52"/>
      <c r="L17" s="54"/>
      <c r="M17" s="54"/>
      <c r="N17" s="55"/>
      <c r="O17" s="55"/>
    </row>
    <row r="18" spans="2:15" x14ac:dyDescent="0.25">
      <c r="B18" s="47">
        <v>5</v>
      </c>
      <c r="C18" s="48">
        <v>1169</v>
      </c>
      <c r="D18" s="50">
        <v>0.13229628911217917</v>
      </c>
      <c r="E18" s="48">
        <v>10000</v>
      </c>
      <c r="F18" s="51"/>
      <c r="G18" s="52"/>
      <c r="H18" s="53"/>
      <c r="I18" s="52"/>
      <c r="J18" s="52"/>
      <c r="K18" s="52"/>
      <c r="L18" s="54"/>
      <c r="M18" s="54"/>
      <c r="N18" s="55"/>
      <c r="O18" s="55"/>
    </row>
    <row r="19" spans="2:15" x14ac:dyDescent="0.25">
      <c r="B19" s="47">
        <v>6</v>
      </c>
      <c r="C19" s="48">
        <v>1194</v>
      </c>
      <c r="D19" s="50">
        <v>0.83679571946000009</v>
      </c>
      <c r="E19" s="48">
        <v>10000</v>
      </c>
      <c r="F19" s="51"/>
      <c r="G19" s="52"/>
      <c r="H19" s="53"/>
      <c r="I19" s="52"/>
      <c r="J19" s="52"/>
      <c r="K19" s="52"/>
      <c r="L19" s="54"/>
      <c r="M19" s="54"/>
      <c r="N19" s="55"/>
      <c r="O19" s="55"/>
    </row>
    <row r="20" spans="2:15" x14ac:dyDescent="0.25">
      <c r="B20" s="47">
        <v>7</v>
      </c>
      <c r="C20" s="48">
        <v>1219</v>
      </c>
      <c r="D20" s="50">
        <v>0.60233575908541226</v>
      </c>
      <c r="E20" s="48">
        <v>10000</v>
      </c>
      <c r="F20" s="51"/>
      <c r="G20" s="52"/>
      <c r="H20" s="53"/>
      <c r="I20" s="52"/>
      <c r="J20" s="52"/>
      <c r="K20" s="52"/>
      <c r="L20" s="54"/>
      <c r="M20" s="54"/>
      <c r="N20" s="55"/>
      <c r="O20" s="55"/>
    </row>
    <row r="21" spans="2:15" x14ac:dyDescent="0.25">
      <c r="B21" s="47">
        <v>8</v>
      </c>
      <c r="C21" s="48">
        <v>1244</v>
      </c>
      <c r="D21" s="50">
        <v>4.0388554385331066E-3</v>
      </c>
      <c r="E21" s="48">
        <v>10000</v>
      </c>
      <c r="F21" s="51"/>
      <c r="G21" s="52"/>
      <c r="H21" s="53"/>
      <c r="I21" s="52"/>
      <c r="J21" s="52"/>
      <c r="K21" s="52"/>
      <c r="L21" s="54"/>
      <c r="M21" s="54"/>
      <c r="N21" s="55"/>
      <c r="O21" s="55"/>
    </row>
    <row r="22" spans="2:15" x14ac:dyDescent="0.25">
      <c r="B22" s="47">
        <v>9</v>
      </c>
      <c r="C22" s="48">
        <v>1269</v>
      </c>
      <c r="D22" s="50">
        <v>0.4408168232117019</v>
      </c>
      <c r="E22" s="48">
        <v>10000</v>
      </c>
      <c r="F22" s="51"/>
      <c r="G22" s="52"/>
      <c r="H22" s="53"/>
      <c r="I22" s="52"/>
      <c r="J22" s="52"/>
      <c r="K22" s="52"/>
      <c r="L22" s="54"/>
      <c r="M22" s="54"/>
      <c r="N22" s="55"/>
      <c r="O22" s="55"/>
    </row>
    <row r="23" spans="2:15" x14ac:dyDescent="0.25">
      <c r="B23" s="47">
        <v>10</v>
      </c>
      <c r="C23" s="48">
        <v>1294</v>
      </c>
      <c r="D23" s="50">
        <v>0.69772877440831205</v>
      </c>
      <c r="E23" s="48">
        <v>10000</v>
      </c>
      <c r="F23" s="51"/>
      <c r="G23" s="52"/>
      <c r="H23" s="53"/>
      <c r="I23" s="52"/>
      <c r="J23" s="52"/>
      <c r="K23" s="52"/>
      <c r="L23" s="54"/>
      <c r="M23" s="54"/>
      <c r="N23" s="55"/>
      <c r="O23" s="55"/>
    </row>
    <row r="24" spans="2:15" x14ac:dyDescent="0.25">
      <c r="B24" s="47">
        <v>11</v>
      </c>
      <c r="C24" s="48">
        <v>1319</v>
      </c>
      <c r="D24" s="50">
        <v>0.7725265512748245</v>
      </c>
      <c r="E24" s="48">
        <v>10000</v>
      </c>
      <c r="F24" s="51"/>
      <c r="G24" s="52"/>
      <c r="H24" s="53"/>
      <c r="I24" s="52"/>
      <c r="J24" s="52"/>
      <c r="K24" s="52"/>
      <c r="L24" s="54"/>
      <c r="M24" s="54"/>
      <c r="N24" s="55"/>
      <c r="O24" s="55"/>
    </row>
    <row r="25" spans="2:15" x14ac:dyDescent="0.25">
      <c r="B25" s="47">
        <v>12</v>
      </c>
      <c r="C25" s="48">
        <v>1344</v>
      </c>
      <c r="D25" s="50">
        <v>0.4536048321701035</v>
      </c>
      <c r="E25" s="48">
        <v>10000</v>
      </c>
      <c r="F25" s="51"/>
      <c r="G25" s="52"/>
      <c r="H25" s="53"/>
      <c r="I25" s="52"/>
      <c r="J25" s="52"/>
      <c r="K25" s="52"/>
      <c r="L25" s="54"/>
      <c r="M25" s="54"/>
      <c r="N25" s="55"/>
      <c r="O25" s="55"/>
    </row>
    <row r="26" spans="2:15" x14ac:dyDescent="0.25">
      <c r="B26" s="47">
        <v>13</v>
      </c>
      <c r="C26" s="48">
        <v>1369</v>
      </c>
      <c r="D26" s="50">
        <v>0.86065833392455393</v>
      </c>
      <c r="E26" s="48">
        <v>10000</v>
      </c>
      <c r="F26" s="51"/>
      <c r="G26" s="52"/>
      <c r="H26" s="53"/>
      <c r="I26" s="52"/>
      <c r="J26" s="52"/>
      <c r="K26" s="52"/>
      <c r="L26" s="54"/>
      <c r="M26" s="54"/>
      <c r="N26" s="55"/>
      <c r="O26" s="55"/>
    </row>
    <row r="27" spans="2:15" x14ac:dyDescent="0.25">
      <c r="B27" s="47">
        <v>14</v>
      </c>
      <c r="C27" s="48">
        <v>1394</v>
      </c>
      <c r="D27" s="50">
        <v>0.87281474579869145</v>
      </c>
      <c r="E27" s="48">
        <v>10000</v>
      </c>
      <c r="F27" s="51"/>
      <c r="G27" s="52"/>
      <c r="H27" s="53"/>
      <c r="I27" s="52"/>
      <c r="J27" s="52"/>
      <c r="K27" s="52"/>
      <c r="L27" s="54"/>
      <c r="M27" s="54"/>
      <c r="N27" s="55"/>
      <c r="O27" s="55"/>
    </row>
    <row r="28" spans="2:15" x14ac:dyDescent="0.25">
      <c r="B28" s="47">
        <v>15</v>
      </c>
      <c r="C28" s="48">
        <v>1419</v>
      </c>
      <c r="D28" s="50">
        <v>0.80724199983407419</v>
      </c>
      <c r="E28" s="48">
        <v>10000</v>
      </c>
      <c r="F28" s="51"/>
      <c r="G28" s="52"/>
      <c r="H28" s="53"/>
      <c r="I28" s="52"/>
      <c r="J28" s="52"/>
      <c r="K28" s="52"/>
      <c r="L28" s="54"/>
      <c r="M28" s="54"/>
      <c r="N28" s="55"/>
      <c r="O28" s="55"/>
    </row>
    <row r="29" spans="2:15" x14ac:dyDescent="0.25">
      <c r="B29" s="47">
        <v>16</v>
      </c>
      <c r="C29" s="48">
        <v>1444</v>
      </c>
      <c r="D29" s="50">
        <v>2.8634099246500511E-2</v>
      </c>
      <c r="E29" s="48">
        <v>10000</v>
      </c>
      <c r="F29" s="51"/>
      <c r="G29" s="52"/>
      <c r="H29" s="53"/>
      <c r="I29" s="52"/>
      <c r="J29" s="52"/>
      <c r="K29" s="52"/>
      <c r="L29" s="54"/>
      <c r="M29" s="54"/>
      <c r="N29" s="55"/>
      <c r="O29" s="55"/>
    </row>
    <row r="30" spans="2:15" x14ac:dyDescent="0.25">
      <c r="B30" s="47">
        <v>17</v>
      </c>
      <c r="C30" s="48">
        <v>1469</v>
      </c>
      <c r="D30" s="50">
        <v>0.17239173744283276</v>
      </c>
      <c r="E30" s="48">
        <v>10000</v>
      </c>
      <c r="F30" s="51"/>
      <c r="G30" s="52"/>
      <c r="H30" s="53"/>
      <c r="I30" s="52"/>
      <c r="J30" s="52"/>
      <c r="K30" s="52"/>
      <c r="L30" s="54"/>
      <c r="M30" s="54"/>
      <c r="N30" s="55"/>
      <c r="O30" s="55"/>
    </row>
    <row r="31" spans="2:15" x14ac:dyDescent="0.25">
      <c r="B31" s="47">
        <v>18</v>
      </c>
      <c r="C31" s="48">
        <v>1494</v>
      </c>
      <c r="D31" s="50">
        <v>0.20653845973739693</v>
      </c>
      <c r="E31" s="48">
        <v>10000</v>
      </c>
      <c r="F31" s="51"/>
      <c r="G31" s="52"/>
      <c r="H31" s="53"/>
      <c r="I31" s="52"/>
      <c r="J31" s="52"/>
      <c r="K31" s="52"/>
      <c r="L31" s="54"/>
      <c r="M31" s="54"/>
      <c r="N31" s="55"/>
      <c r="O31" s="55"/>
    </row>
    <row r="32" spans="2:15" x14ac:dyDescent="0.25">
      <c r="B32" s="47">
        <v>19</v>
      </c>
      <c r="C32" s="48">
        <v>1519</v>
      </c>
      <c r="D32" s="50">
        <v>0.19769625738401342</v>
      </c>
      <c r="E32" s="48">
        <v>10000</v>
      </c>
      <c r="F32" s="51"/>
      <c r="G32" s="52"/>
      <c r="H32" s="53"/>
      <c r="I32" s="52"/>
      <c r="J32" s="52"/>
      <c r="K32" s="52"/>
      <c r="L32" s="54"/>
      <c r="M32" s="54"/>
      <c r="N32" s="55"/>
      <c r="O32" s="55"/>
    </row>
    <row r="33" spans="2:15" x14ac:dyDescent="0.25">
      <c r="B33" s="47">
        <v>20</v>
      </c>
      <c r="C33" s="48">
        <v>1544</v>
      </c>
      <c r="D33" s="50">
        <v>0.97182359980800814</v>
      </c>
      <c r="E33" s="48">
        <v>10000</v>
      </c>
      <c r="F33" s="51"/>
      <c r="G33" s="52"/>
      <c r="H33" s="53"/>
      <c r="I33" s="52"/>
      <c r="J33" s="52"/>
      <c r="K33" s="52"/>
      <c r="L33" s="54"/>
      <c r="M33" s="54"/>
      <c r="N33" s="55"/>
      <c r="O33" s="55"/>
    </row>
    <row r="34" spans="2:15" x14ac:dyDescent="0.25">
      <c r="B34" s="47">
        <v>21</v>
      </c>
      <c r="C34" s="48">
        <v>1569</v>
      </c>
      <c r="D34" s="50">
        <v>0.73703542066515615</v>
      </c>
      <c r="E34" s="48">
        <v>10000</v>
      </c>
      <c r="F34" s="51"/>
      <c r="G34" s="52"/>
      <c r="H34" s="53"/>
      <c r="I34" s="52"/>
      <c r="J34" s="52"/>
      <c r="K34" s="52"/>
      <c r="L34" s="54"/>
      <c r="M34" s="54"/>
      <c r="N34" s="55"/>
      <c r="O34" s="55"/>
    </row>
    <row r="35" spans="2:15" x14ac:dyDescent="0.25">
      <c r="B35" s="47">
        <v>22</v>
      </c>
      <c r="C35" s="48">
        <v>1594</v>
      </c>
      <c r="D35" s="50">
        <v>0.88483073587826622</v>
      </c>
      <c r="E35" s="48">
        <v>10000</v>
      </c>
      <c r="F35" s="51"/>
      <c r="G35" s="52"/>
      <c r="H35" s="53"/>
      <c r="I35" s="52"/>
      <c r="J35" s="52"/>
      <c r="K35" s="52"/>
      <c r="L35" s="54"/>
      <c r="M35" s="54"/>
      <c r="N35" s="55"/>
      <c r="O35" s="55"/>
    </row>
    <row r="36" spans="2:15" x14ac:dyDescent="0.25">
      <c r="B36" s="47">
        <v>23</v>
      </c>
      <c r="C36" s="48">
        <v>1619</v>
      </c>
      <c r="D36" s="50">
        <v>0.64677698546715079</v>
      </c>
      <c r="E36" s="48">
        <v>10000</v>
      </c>
      <c r="F36" s="51"/>
      <c r="G36" s="52"/>
      <c r="H36" s="53"/>
      <c r="I36" s="52"/>
      <c r="J36" s="52"/>
      <c r="K36" s="52"/>
      <c r="L36" s="54"/>
      <c r="M36" s="54"/>
      <c r="N36" s="55"/>
      <c r="O36" s="55"/>
    </row>
    <row r="37" spans="2:15" x14ac:dyDescent="0.25">
      <c r="B37" s="47">
        <v>24</v>
      </c>
      <c r="C37" s="48">
        <v>1644</v>
      </c>
      <c r="D37" s="50">
        <v>0.58744508413187968</v>
      </c>
      <c r="E37" s="48">
        <v>10000</v>
      </c>
      <c r="F37" s="51"/>
      <c r="G37" s="52"/>
      <c r="H37" s="53"/>
      <c r="I37" s="52"/>
      <c r="J37" s="52"/>
      <c r="K37" s="52"/>
      <c r="L37" s="54"/>
      <c r="M37" s="54"/>
      <c r="N37" s="55"/>
      <c r="O37" s="55"/>
    </row>
    <row r="38" spans="2:15" x14ac:dyDescent="0.25">
      <c r="B38" s="47">
        <v>25</v>
      </c>
      <c r="C38" s="48">
        <v>1669</v>
      </c>
      <c r="D38" s="50">
        <v>0.63638230112945915</v>
      </c>
      <c r="E38" s="48">
        <v>10000</v>
      </c>
      <c r="F38" s="51"/>
      <c r="G38" s="52"/>
      <c r="H38" s="53"/>
      <c r="I38" s="52"/>
      <c r="J38" s="52"/>
      <c r="K38" s="52"/>
      <c r="L38" s="54"/>
      <c r="M38" s="54"/>
      <c r="N38" s="55"/>
      <c r="O38" s="55"/>
    </row>
    <row r="39" spans="2:15" x14ac:dyDescent="0.25">
      <c r="B39" s="47">
        <v>26</v>
      </c>
      <c r="C39" s="48">
        <v>1694</v>
      </c>
      <c r="D39" s="50">
        <v>0.2927200205270466</v>
      </c>
      <c r="E39" s="48">
        <v>10000</v>
      </c>
      <c r="F39" s="51"/>
      <c r="G39" s="52"/>
      <c r="H39" s="53"/>
      <c r="I39" s="52"/>
      <c r="J39" s="52"/>
      <c r="K39" s="52"/>
      <c r="L39" s="54"/>
      <c r="M39" s="54"/>
      <c r="N39" s="55"/>
      <c r="O39" s="55"/>
    </row>
    <row r="40" spans="2:15" x14ac:dyDescent="0.25">
      <c r="B40" s="47">
        <v>27</v>
      </c>
      <c r="C40" s="48">
        <v>1719</v>
      </c>
      <c r="D40" s="50">
        <v>0.31100121696630612</v>
      </c>
      <c r="E40" s="48">
        <v>10000</v>
      </c>
      <c r="F40" s="51"/>
      <c r="G40" s="52"/>
      <c r="H40" s="53"/>
      <c r="I40" s="52"/>
      <c r="J40" s="52"/>
      <c r="K40" s="52"/>
      <c r="L40" s="54"/>
      <c r="M40" s="54"/>
      <c r="N40" s="55"/>
      <c r="O40" s="55"/>
    </row>
    <row r="41" spans="2:15" x14ac:dyDescent="0.25">
      <c r="B41" s="47">
        <v>28</v>
      </c>
      <c r="C41" s="48">
        <v>1744</v>
      </c>
      <c r="D41" s="50">
        <v>0.73175411450147465</v>
      </c>
      <c r="E41" s="48">
        <v>10000</v>
      </c>
      <c r="F41" s="51"/>
      <c r="G41" s="52"/>
      <c r="H41" s="53"/>
      <c r="I41" s="52"/>
      <c r="J41" s="52"/>
      <c r="K41" s="52"/>
      <c r="L41" s="54"/>
      <c r="M41" s="54"/>
      <c r="N41" s="55"/>
      <c r="O41" s="55"/>
    </row>
    <row r="42" spans="2:15" x14ac:dyDescent="0.25">
      <c r="B42" s="47">
        <v>29</v>
      </c>
      <c r="C42" s="48">
        <v>1769</v>
      </c>
      <c r="D42" s="50">
        <v>0.83279037232904984</v>
      </c>
      <c r="E42" s="48">
        <v>10000</v>
      </c>
      <c r="F42" s="51"/>
      <c r="G42" s="52"/>
      <c r="H42" s="53"/>
      <c r="I42" s="52"/>
      <c r="J42" s="52"/>
      <c r="K42" s="52"/>
      <c r="L42" s="54"/>
      <c r="M42" s="54"/>
      <c r="N42" s="55"/>
      <c r="O42" s="55"/>
    </row>
    <row r="43" spans="2:15" ht="14.4" thickBot="1" x14ac:dyDescent="0.3">
      <c r="B43" s="47">
        <v>30</v>
      </c>
      <c r="C43" s="48">
        <v>1794</v>
      </c>
      <c r="D43" s="50">
        <v>0.49773905699327059</v>
      </c>
      <c r="E43" s="48">
        <v>10000</v>
      </c>
      <c r="F43" s="51"/>
      <c r="G43" s="52"/>
      <c r="H43" s="53"/>
      <c r="I43" s="52"/>
      <c r="J43" s="52"/>
      <c r="K43" s="52"/>
      <c r="L43" s="54"/>
      <c r="M43" s="54"/>
      <c r="N43" s="55"/>
      <c r="O43" s="55"/>
    </row>
    <row r="44" spans="2:15" ht="21" thickBot="1" x14ac:dyDescent="0.4">
      <c r="M44" s="56" t="s">
        <v>192</v>
      </c>
      <c r="N44" s="57"/>
      <c r="O44" s="57"/>
    </row>
    <row r="45" spans="2:15" ht="14.4" thickBot="1" x14ac:dyDescent="0.3"/>
    <row r="46" spans="2:15" ht="18" thickBot="1" x14ac:dyDescent="0.35">
      <c r="N46" s="58" t="s">
        <v>193</v>
      </c>
      <c r="O46" s="59"/>
    </row>
  </sheetData>
  <mergeCells count="1">
    <mergeCell ref="B8:B10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04DB3-4ACC-4270-9D71-02F64A6CDA8C}">
  <sheetPr>
    <tabColor rgb="FF0000FF"/>
  </sheetPr>
  <dimension ref="A1:L17"/>
  <sheetViews>
    <sheetView zoomScaleNormal="100" workbookViewId="0"/>
  </sheetViews>
  <sheetFormatPr defaultColWidth="9.109375" defaultRowHeight="13.8" x14ac:dyDescent="0.25"/>
  <cols>
    <col min="1" max="1" width="10.33203125" style="3" customWidth="1"/>
    <col min="2" max="2" width="15.5546875" style="3" customWidth="1"/>
    <col min="3" max="3" width="14.5546875" style="3" customWidth="1"/>
    <col min="4" max="4" width="9.109375" style="3"/>
    <col min="5" max="5" width="11.88671875" style="3" customWidth="1"/>
    <col min="6" max="6" width="11.44140625" style="3" customWidth="1"/>
    <col min="7" max="7" width="20.33203125" style="3" customWidth="1"/>
    <col min="8" max="8" width="14.5546875" style="3" customWidth="1"/>
    <col min="9" max="9" width="9.109375" style="3"/>
    <col min="10" max="10" width="16" style="3" customWidth="1"/>
    <col min="11" max="11" width="15" style="3" customWidth="1"/>
    <col min="12" max="16384" width="9.109375" style="3"/>
  </cols>
  <sheetData>
    <row r="1" spans="1:12" ht="15.6" x14ac:dyDescent="0.3">
      <c r="A1" s="2" t="s">
        <v>153</v>
      </c>
    </row>
    <row r="2" spans="1:12" ht="15.6" x14ac:dyDescent="0.3">
      <c r="A2" s="2" t="s">
        <v>154</v>
      </c>
    </row>
    <row r="3" spans="1:12" ht="15.6" x14ac:dyDescent="0.3">
      <c r="A3" s="2" t="s">
        <v>155</v>
      </c>
    </row>
    <row r="4" spans="1:12" ht="15.6" x14ac:dyDescent="0.3">
      <c r="A4" s="2" t="s">
        <v>156</v>
      </c>
    </row>
    <row r="5" spans="1:12" ht="15.6" x14ac:dyDescent="0.3">
      <c r="A5" s="2" t="s">
        <v>157</v>
      </c>
    </row>
    <row r="6" spans="1:12" ht="15.6" x14ac:dyDescent="0.3">
      <c r="A6" s="2" t="s">
        <v>158</v>
      </c>
    </row>
    <row r="7" spans="1:12" ht="17.399999999999999" x14ac:dyDescent="0.3">
      <c r="A7" s="60"/>
    </row>
    <row r="8" spans="1:12" ht="17.399999999999999" x14ac:dyDescent="0.3">
      <c r="B8" s="60" t="s">
        <v>194</v>
      </c>
    </row>
    <row r="9" spans="1:12" ht="14.4" thickBot="1" x14ac:dyDescent="0.3"/>
    <row r="10" spans="1:12" ht="14.4" thickBot="1" x14ac:dyDescent="0.3">
      <c r="C10" s="237" t="s">
        <v>195</v>
      </c>
      <c r="D10" s="238"/>
      <c r="E10" s="239"/>
    </row>
    <row r="11" spans="1:12" ht="14.4" thickBot="1" x14ac:dyDescent="0.3">
      <c r="C11" s="61" t="s">
        <v>196</v>
      </c>
      <c r="D11" s="62" t="s">
        <v>197</v>
      </c>
      <c r="E11" s="63" t="s">
        <v>198</v>
      </c>
      <c r="G11" s="64" t="s">
        <v>199</v>
      </c>
      <c r="H11" s="64" t="s">
        <v>200</v>
      </c>
      <c r="L11" s="65"/>
    </row>
    <row r="12" spans="1:12" x14ac:dyDescent="0.25">
      <c r="B12" s="66" t="s">
        <v>196</v>
      </c>
      <c r="C12" s="67">
        <v>1</v>
      </c>
      <c r="D12" s="67">
        <v>0.03</v>
      </c>
      <c r="E12" s="67">
        <v>0.3</v>
      </c>
      <c r="G12" s="68" t="s">
        <v>201</v>
      </c>
      <c r="H12" s="69"/>
    </row>
    <row r="13" spans="1:12" x14ac:dyDescent="0.25">
      <c r="B13" s="66" t="s">
        <v>197</v>
      </c>
      <c r="C13" s="70">
        <v>0.03</v>
      </c>
      <c r="D13" s="70">
        <v>1</v>
      </c>
      <c r="E13" s="70">
        <v>0.01</v>
      </c>
      <c r="G13" s="66" t="s">
        <v>197</v>
      </c>
      <c r="H13" s="69"/>
    </row>
    <row r="14" spans="1:12" x14ac:dyDescent="0.25">
      <c r="B14" s="66" t="s">
        <v>198</v>
      </c>
      <c r="C14" s="70">
        <v>0.3</v>
      </c>
      <c r="D14" s="70">
        <v>0.01</v>
      </c>
      <c r="E14" s="70">
        <v>1</v>
      </c>
      <c r="G14" s="66" t="s">
        <v>202</v>
      </c>
      <c r="H14" s="69"/>
    </row>
    <row r="16" spans="1:12" ht="14.4" thickBot="1" x14ac:dyDescent="0.3"/>
    <row r="17" spans="7:8" ht="18.600000000000001" thickBot="1" x14ac:dyDescent="0.4">
      <c r="G17" s="225" t="s">
        <v>203</v>
      </c>
      <c r="H17" s="71"/>
    </row>
  </sheetData>
  <mergeCells count="1">
    <mergeCell ref="C10:E10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6B13C-298A-446C-A393-E8A58E302D57}">
  <sheetPr>
    <tabColor rgb="FF0000FF"/>
  </sheetPr>
  <dimension ref="A1:Q52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25.5546875" style="3" customWidth="1"/>
    <col min="3" max="7" width="14.88671875" style="3" customWidth="1"/>
    <col min="8" max="9" width="31.33203125" style="3" customWidth="1"/>
    <col min="10" max="10" width="27.109375" style="3" customWidth="1"/>
    <col min="11" max="11" width="22" style="3" customWidth="1"/>
    <col min="12" max="12" width="23.44140625" style="3" customWidth="1"/>
    <col min="13" max="13" width="26" style="3" customWidth="1"/>
    <col min="14" max="14" width="22.5546875" style="3" customWidth="1"/>
    <col min="15" max="15" width="21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7" ht="15.6" x14ac:dyDescent="0.3">
      <c r="A1" s="2" t="s">
        <v>153</v>
      </c>
    </row>
    <row r="2" spans="1:17" ht="15.6" x14ac:dyDescent="0.3">
      <c r="A2" s="2" t="s">
        <v>154</v>
      </c>
    </row>
    <row r="3" spans="1:17" ht="15.6" x14ac:dyDescent="0.3">
      <c r="A3" s="2" t="s">
        <v>155</v>
      </c>
    </row>
    <row r="4" spans="1:17" ht="15.6" x14ac:dyDescent="0.3">
      <c r="A4" s="2" t="s">
        <v>156</v>
      </c>
    </row>
    <row r="5" spans="1:17" ht="15.6" x14ac:dyDescent="0.3">
      <c r="A5" s="2" t="s">
        <v>157</v>
      </c>
    </row>
    <row r="6" spans="1:17" ht="15.6" x14ac:dyDescent="0.3">
      <c r="A6" s="2" t="s">
        <v>158</v>
      </c>
      <c r="C6" s="4"/>
      <c r="D6" s="4"/>
      <c r="E6" s="5"/>
    </row>
    <row r="7" spans="1:17" ht="23.25" customHeight="1" thickBot="1" x14ac:dyDescent="0.35">
      <c r="C7" s="4"/>
      <c r="D7" s="4"/>
      <c r="E7" s="6"/>
      <c r="P7" s="7"/>
      <c r="Q7" s="8"/>
    </row>
    <row r="8" spans="1:17" ht="14.4" thickBot="1" x14ac:dyDescent="0.3">
      <c r="C8" s="226" t="s">
        <v>159</v>
      </c>
      <c r="D8" s="227"/>
      <c r="E8" s="227"/>
      <c r="F8" s="228"/>
    </row>
    <row r="9" spans="1:17" ht="21" thickBot="1" x14ac:dyDescent="0.4">
      <c r="C9" s="229" t="s">
        <v>160</v>
      </c>
      <c r="D9" s="230"/>
      <c r="E9" s="230"/>
      <c r="F9" s="231"/>
      <c r="N9" s="9"/>
      <c r="O9" s="9"/>
    </row>
    <row r="10" spans="1:17" ht="14.4" thickBot="1" x14ac:dyDescent="0.3">
      <c r="B10" s="10" t="s">
        <v>161</v>
      </c>
      <c r="C10" s="11" t="s">
        <v>162</v>
      </c>
      <c r="D10" s="11">
        <v>1</v>
      </c>
      <c r="E10" s="11">
        <v>2</v>
      </c>
      <c r="F10" s="11">
        <v>3</v>
      </c>
      <c r="G10" s="12" t="s">
        <v>163</v>
      </c>
      <c r="H10" s="13"/>
      <c r="I10" s="13"/>
      <c r="J10" s="13"/>
      <c r="K10" s="13"/>
      <c r="L10" s="13"/>
      <c r="M10" s="13"/>
      <c r="N10" s="13"/>
    </row>
    <row r="11" spans="1:17" ht="14.4" thickBot="1" x14ac:dyDescent="0.3">
      <c r="B11" s="14">
        <v>10000</v>
      </c>
      <c r="C11" s="15" t="s">
        <v>164</v>
      </c>
      <c r="D11" s="16">
        <v>0.01</v>
      </c>
      <c r="E11" s="16">
        <v>0.03</v>
      </c>
      <c r="F11" s="16">
        <v>0.08</v>
      </c>
      <c r="G11" s="17"/>
      <c r="H11" s="18"/>
    </row>
    <row r="12" spans="1:17" ht="14.4" thickBot="1" x14ac:dyDescent="0.3">
      <c r="B12" s="14">
        <v>5000</v>
      </c>
      <c r="C12" s="15" t="s">
        <v>165</v>
      </c>
      <c r="D12" s="19">
        <v>0.04</v>
      </c>
      <c r="E12" s="19">
        <v>0.13</v>
      </c>
      <c r="F12" s="19">
        <v>0.15</v>
      </c>
      <c r="G12" s="17"/>
      <c r="H12" s="18"/>
      <c r="I12" s="18"/>
      <c r="J12" s="18"/>
      <c r="K12" s="20"/>
      <c r="L12" s="20"/>
    </row>
    <row r="13" spans="1:17" ht="14.4" thickBot="1" x14ac:dyDescent="0.3">
      <c r="B13" s="14">
        <v>7500</v>
      </c>
      <c r="C13" s="21" t="s">
        <v>166</v>
      </c>
      <c r="D13" s="22">
        <v>0.08</v>
      </c>
      <c r="E13" s="23">
        <v>0.15</v>
      </c>
      <c r="F13" s="24">
        <v>0.2</v>
      </c>
      <c r="G13" s="17"/>
      <c r="H13" s="18"/>
      <c r="I13" s="18"/>
      <c r="J13" s="18"/>
      <c r="K13" s="20"/>
      <c r="L13" s="20"/>
    </row>
    <row r="14" spans="1:17" ht="14.4" thickBot="1" x14ac:dyDescent="0.3">
      <c r="B14" s="14">
        <v>5000</v>
      </c>
      <c r="C14" s="21" t="s">
        <v>167</v>
      </c>
      <c r="D14" s="23">
        <v>0.11</v>
      </c>
      <c r="E14" s="24">
        <v>0.2</v>
      </c>
      <c r="F14" s="23">
        <v>0.26</v>
      </c>
      <c r="G14" s="17"/>
      <c r="H14" s="18"/>
      <c r="I14" s="18"/>
      <c r="J14" s="18"/>
      <c r="K14" s="20"/>
      <c r="L14" s="20"/>
    </row>
    <row r="15" spans="1:17" x14ac:dyDescent="0.25">
      <c r="C15" s="25"/>
      <c r="D15" s="25"/>
      <c r="E15" s="25"/>
      <c r="F15" s="25"/>
      <c r="G15" s="26"/>
      <c r="H15" s="18"/>
      <c r="I15" s="27"/>
      <c r="J15" s="18"/>
      <c r="K15" s="18"/>
      <c r="L15" s="20"/>
      <c r="M15" s="20"/>
    </row>
    <row r="16" spans="1:17" x14ac:dyDescent="0.25">
      <c r="C16" s="25"/>
      <c r="D16" s="25"/>
      <c r="E16" s="25"/>
      <c r="F16" s="25"/>
      <c r="G16" s="26"/>
      <c r="H16" s="18"/>
      <c r="I16" s="27"/>
      <c r="J16" s="18"/>
      <c r="K16" s="18"/>
      <c r="L16" s="20"/>
      <c r="M16" s="20"/>
    </row>
    <row r="17" spans="2:13" x14ac:dyDescent="0.25">
      <c r="C17" s="25"/>
      <c r="D17" s="25"/>
      <c r="E17" s="25"/>
      <c r="F17" s="25"/>
      <c r="G17" s="26"/>
      <c r="H17" s="18"/>
      <c r="I17" s="27"/>
      <c r="J17" s="18"/>
      <c r="K17" s="18"/>
      <c r="L17" s="20"/>
      <c r="M17" s="20"/>
    </row>
    <row r="18" spans="2:13" ht="15.6" x14ac:dyDescent="0.3">
      <c r="B18" s="232" t="s">
        <v>168</v>
      </c>
      <c r="C18" s="232"/>
      <c r="D18" s="232"/>
      <c r="E18" s="232"/>
      <c r="F18" s="25"/>
      <c r="G18" s="26"/>
      <c r="H18" s="18"/>
      <c r="I18" s="27"/>
      <c r="J18" s="18"/>
      <c r="K18" s="18"/>
      <c r="L18" s="20"/>
      <c r="M18" s="20"/>
    </row>
    <row r="19" spans="2:13" ht="14.4" thickBot="1" x14ac:dyDescent="0.3">
      <c r="C19" s="25"/>
      <c r="D19" s="25"/>
      <c r="E19" s="25"/>
      <c r="F19" s="25"/>
      <c r="G19" s="26"/>
      <c r="H19" s="18"/>
      <c r="I19" s="27"/>
      <c r="J19" s="18"/>
      <c r="K19" s="18"/>
      <c r="L19" s="20"/>
      <c r="M19" s="20"/>
    </row>
    <row r="20" spans="2:13" ht="14.4" thickBot="1" x14ac:dyDescent="0.3">
      <c r="B20" s="28" t="s">
        <v>162</v>
      </c>
      <c r="C20" s="29">
        <v>1</v>
      </c>
      <c r="D20" s="29">
        <v>2</v>
      </c>
      <c r="E20" s="29">
        <v>3</v>
      </c>
      <c r="F20" s="26"/>
      <c r="G20" s="18"/>
      <c r="H20" s="27"/>
      <c r="I20" s="18"/>
      <c r="J20" s="18"/>
      <c r="K20" s="20"/>
      <c r="L20" s="20"/>
    </row>
    <row r="21" spans="2:13" ht="14.4" thickBot="1" x14ac:dyDescent="0.3">
      <c r="B21" s="30" t="s">
        <v>164</v>
      </c>
      <c r="C21" s="31"/>
      <c r="D21" s="31"/>
      <c r="E21" s="31"/>
      <c r="F21" s="26"/>
      <c r="G21" s="18"/>
      <c r="H21" s="27"/>
      <c r="I21" s="18"/>
      <c r="J21" s="18"/>
      <c r="K21" s="20"/>
      <c r="L21" s="20"/>
    </row>
    <row r="22" spans="2:13" ht="14.4" thickBot="1" x14ac:dyDescent="0.3">
      <c r="B22" s="30" t="s">
        <v>165</v>
      </c>
      <c r="C22" s="32"/>
      <c r="D22" s="31"/>
      <c r="E22" s="31"/>
      <c r="F22" s="26"/>
      <c r="G22" s="18"/>
      <c r="H22" s="27"/>
      <c r="I22" s="18"/>
      <c r="J22" s="18"/>
      <c r="K22" s="20"/>
      <c r="L22" s="20"/>
    </row>
    <row r="23" spans="2:13" ht="14.4" thickBot="1" x14ac:dyDescent="0.3">
      <c r="B23" s="33" t="s">
        <v>166</v>
      </c>
      <c r="C23" s="34"/>
      <c r="D23" s="31"/>
      <c r="E23" s="31"/>
      <c r="F23" s="26"/>
      <c r="G23" s="18"/>
      <c r="H23" s="27"/>
      <c r="I23" s="18"/>
      <c r="J23" s="18"/>
      <c r="K23" s="20"/>
      <c r="L23" s="20"/>
    </row>
    <row r="24" spans="2:13" ht="14.4" thickBot="1" x14ac:dyDescent="0.3">
      <c r="B24" s="33" t="s">
        <v>167</v>
      </c>
      <c r="C24" s="34"/>
      <c r="D24" s="31"/>
      <c r="E24" s="31"/>
      <c r="F24" s="26"/>
      <c r="G24" s="18"/>
      <c r="H24" s="27"/>
      <c r="I24" s="18"/>
      <c r="J24" s="18"/>
      <c r="K24" s="20"/>
      <c r="L24" s="20"/>
    </row>
    <row r="25" spans="2:13" x14ac:dyDescent="0.25">
      <c r="C25" s="25"/>
      <c r="D25" s="25"/>
      <c r="E25" s="25"/>
      <c r="F25" s="25"/>
      <c r="G25" s="26"/>
      <c r="H25" s="18"/>
      <c r="I25" s="27"/>
      <c r="J25" s="18"/>
      <c r="K25" s="18"/>
      <c r="L25" s="20"/>
      <c r="M25" s="20"/>
    </row>
    <row r="26" spans="2:13" x14ac:dyDescent="0.25">
      <c r="C26" s="25"/>
      <c r="D26" s="25"/>
      <c r="E26" s="25"/>
      <c r="F26" s="25"/>
      <c r="G26" s="26"/>
      <c r="H26" s="18"/>
      <c r="I26" s="27"/>
      <c r="J26" s="18"/>
      <c r="K26" s="18"/>
      <c r="L26" s="20"/>
      <c r="M26" s="20"/>
    </row>
    <row r="27" spans="2:13" x14ac:dyDescent="0.25">
      <c r="C27" s="25"/>
      <c r="D27" s="25"/>
      <c r="E27" s="25"/>
      <c r="F27" s="25"/>
      <c r="G27" s="26"/>
      <c r="H27" s="18"/>
      <c r="I27" s="27"/>
      <c r="J27" s="18"/>
      <c r="K27" s="18"/>
      <c r="L27" s="20"/>
      <c r="M27" s="20"/>
    </row>
    <row r="28" spans="2:13" ht="15.6" x14ac:dyDescent="0.3">
      <c r="B28" s="233" t="s">
        <v>169</v>
      </c>
      <c r="C28" s="233"/>
      <c r="D28" s="233"/>
      <c r="E28" s="233"/>
      <c r="F28" s="25"/>
      <c r="G28" s="26"/>
      <c r="H28" s="18"/>
      <c r="I28" s="27"/>
      <c r="J28" s="18"/>
      <c r="K28" s="18"/>
      <c r="L28" s="20"/>
      <c r="M28" s="20"/>
    </row>
    <row r="29" spans="2:13" x14ac:dyDescent="0.25">
      <c r="C29" s="25"/>
      <c r="D29" s="25"/>
      <c r="E29" s="25"/>
      <c r="F29" s="25"/>
      <c r="G29" s="26"/>
      <c r="H29" s="18"/>
      <c r="I29" s="27"/>
      <c r="J29" s="18"/>
      <c r="K29" s="18"/>
      <c r="L29" s="20"/>
      <c r="M29" s="20"/>
    </row>
    <row r="30" spans="2:13" ht="14.4" thickBot="1" x14ac:dyDescent="0.3">
      <c r="C30" s="25"/>
      <c r="D30" s="25"/>
      <c r="E30" s="25"/>
      <c r="F30" s="25"/>
      <c r="G30" s="26"/>
      <c r="H30" s="18"/>
      <c r="I30" s="27"/>
      <c r="J30" s="18"/>
      <c r="K30" s="18"/>
      <c r="L30" s="20"/>
      <c r="M30" s="20"/>
    </row>
    <row r="31" spans="2:13" ht="46.2" customHeight="1" thickBot="1" x14ac:dyDescent="0.3">
      <c r="B31" s="35" t="s">
        <v>162</v>
      </c>
      <c r="C31" s="35" t="s">
        <v>170</v>
      </c>
      <c r="D31" s="35" t="s">
        <v>171</v>
      </c>
      <c r="E31" s="36" t="s">
        <v>172</v>
      </c>
      <c r="F31" s="25"/>
      <c r="G31" s="26"/>
      <c r="H31" s="18"/>
      <c r="I31" s="27"/>
      <c r="J31" s="18"/>
      <c r="K31" s="18"/>
      <c r="L31" s="20"/>
      <c r="M31" s="20"/>
    </row>
    <row r="32" spans="2:13" ht="14.4" thickBot="1" x14ac:dyDescent="0.3">
      <c r="B32" s="30" t="s">
        <v>164</v>
      </c>
      <c r="C32" s="37"/>
      <c r="D32" s="38"/>
      <c r="E32" s="39"/>
      <c r="F32" s="25"/>
      <c r="G32" s="26"/>
      <c r="H32" s="18"/>
      <c r="I32" s="27"/>
      <c r="J32" s="18"/>
      <c r="K32" s="18"/>
      <c r="L32" s="20"/>
      <c r="M32" s="20"/>
    </row>
    <row r="33" spans="2:13" ht="14.4" thickBot="1" x14ac:dyDescent="0.3">
      <c r="B33" s="30" t="s">
        <v>165</v>
      </c>
      <c r="C33" s="37"/>
      <c r="D33" s="38"/>
      <c r="E33" s="39"/>
      <c r="F33" s="25"/>
      <c r="G33" s="26"/>
      <c r="H33" s="18"/>
      <c r="I33" s="27"/>
      <c r="J33" s="18"/>
      <c r="K33" s="18"/>
      <c r="L33" s="20"/>
      <c r="M33" s="20"/>
    </row>
    <row r="34" spans="2:13" ht="14.4" thickBot="1" x14ac:dyDescent="0.3">
      <c r="B34" s="33" t="s">
        <v>166</v>
      </c>
      <c r="C34" s="37"/>
      <c r="D34" s="38"/>
      <c r="E34" s="39"/>
      <c r="F34" s="25"/>
      <c r="G34" s="26"/>
      <c r="H34" s="18"/>
      <c r="I34" s="27"/>
      <c r="J34" s="18"/>
      <c r="K34" s="18"/>
      <c r="L34" s="20"/>
      <c r="M34" s="20"/>
    </row>
    <row r="35" spans="2:13" ht="14.4" thickBot="1" x14ac:dyDescent="0.3">
      <c r="B35" s="33" t="s">
        <v>167</v>
      </c>
      <c r="C35" s="37"/>
      <c r="D35" s="38"/>
      <c r="E35" s="39"/>
      <c r="F35" s="25"/>
      <c r="G35" s="26"/>
      <c r="H35" s="18"/>
      <c r="I35" s="27"/>
      <c r="J35" s="18"/>
      <c r="K35" s="18"/>
      <c r="L35" s="20"/>
      <c r="M35" s="20"/>
    </row>
    <row r="36" spans="2:13" ht="18" thickBot="1" x14ac:dyDescent="0.35">
      <c r="D36" s="225" t="s">
        <v>173</v>
      </c>
      <c r="E36" s="40"/>
      <c r="F36" s="25"/>
      <c r="G36" s="26"/>
      <c r="H36" s="18"/>
      <c r="I36" s="27"/>
      <c r="J36" s="18"/>
      <c r="K36" s="18"/>
      <c r="L36" s="20"/>
      <c r="M36" s="20"/>
    </row>
    <row r="37" spans="2:13" x14ac:dyDescent="0.25">
      <c r="C37" s="25"/>
      <c r="D37" s="25"/>
      <c r="E37" s="25"/>
      <c r="F37" s="25"/>
      <c r="G37" s="26"/>
      <c r="H37" s="18"/>
      <c r="I37" s="27"/>
      <c r="J37" s="18"/>
      <c r="K37" s="18"/>
      <c r="L37" s="20"/>
      <c r="M37" s="20"/>
    </row>
    <row r="38" spans="2:13" x14ac:dyDescent="0.25">
      <c r="C38" s="25"/>
      <c r="D38" s="25"/>
      <c r="E38" s="25"/>
      <c r="F38" s="25"/>
      <c r="G38" s="26"/>
      <c r="H38" s="18"/>
      <c r="I38" s="27"/>
      <c r="J38" s="18"/>
      <c r="K38" s="18"/>
      <c r="L38" s="20"/>
      <c r="M38" s="20"/>
    </row>
    <row r="39" spans="2:13" x14ac:dyDescent="0.25">
      <c r="C39" s="25"/>
      <c r="D39" s="25"/>
      <c r="E39" s="25"/>
      <c r="F39" s="25"/>
      <c r="G39" s="26"/>
      <c r="H39" s="18"/>
      <c r="I39" s="27"/>
      <c r="J39" s="18"/>
      <c r="K39" s="18"/>
      <c r="L39" s="20"/>
      <c r="M39" s="20"/>
    </row>
    <row r="40" spans="2:13" x14ac:dyDescent="0.25">
      <c r="C40" s="25"/>
      <c r="D40" s="25"/>
      <c r="E40" s="25"/>
      <c r="F40" s="25"/>
      <c r="G40" s="26"/>
      <c r="H40" s="18"/>
      <c r="I40" s="27"/>
      <c r="J40" s="18"/>
      <c r="K40" s="18"/>
      <c r="L40" s="20"/>
      <c r="M40" s="20"/>
    </row>
    <row r="41" spans="2:13" x14ac:dyDescent="0.25">
      <c r="C41" s="25"/>
      <c r="D41" s="25"/>
      <c r="E41" s="25"/>
      <c r="F41" s="25"/>
      <c r="G41" s="26"/>
      <c r="H41" s="18"/>
      <c r="I41" s="27"/>
      <c r="J41" s="18"/>
      <c r="K41" s="18"/>
      <c r="L41" s="20"/>
      <c r="M41" s="20"/>
    </row>
    <row r="42" spans="2:13" x14ac:dyDescent="0.25">
      <c r="C42" s="25"/>
      <c r="D42" s="25"/>
      <c r="E42" s="25"/>
      <c r="F42" s="25"/>
      <c r="G42" s="26"/>
      <c r="H42" s="18"/>
      <c r="I42" s="27"/>
      <c r="J42" s="18"/>
      <c r="K42" s="18"/>
      <c r="L42" s="20"/>
      <c r="M42" s="20"/>
    </row>
    <row r="43" spans="2:13" x14ac:dyDescent="0.25">
      <c r="C43" s="25"/>
      <c r="D43" s="25"/>
      <c r="E43" s="25"/>
      <c r="F43" s="25"/>
      <c r="G43" s="26"/>
      <c r="H43" s="18"/>
      <c r="I43" s="27"/>
      <c r="J43" s="18"/>
      <c r="K43" s="18"/>
      <c r="L43" s="20"/>
      <c r="M43" s="20"/>
    </row>
    <row r="44" spans="2:13" x14ac:dyDescent="0.25">
      <c r="C44" s="25"/>
      <c r="D44" s="25"/>
      <c r="E44" s="25"/>
      <c r="F44" s="25"/>
      <c r="G44" s="26"/>
      <c r="H44" s="18"/>
      <c r="I44" s="27"/>
      <c r="J44" s="18"/>
      <c r="K44" s="18"/>
      <c r="L44" s="20"/>
      <c r="M44" s="20"/>
    </row>
    <row r="45" spans="2:13" x14ac:dyDescent="0.25">
      <c r="C45" s="25"/>
      <c r="D45" s="25"/>
      <c r="E45" s="25"/>
      <c r="F45" s="25"/>
      <c r="G45" s="26"/>
      <c r="H45" s="18"/>
      <c r="I45" s="27"/>
      <c r="J45" s="18"/>
      <c r="K45" s="18"/>
      <c r="L45" s="20"/>
      <c r="M45" s="20"/>
    </row>
    <row r="46" spans="2:13" x14ac:dyDescent="0.25">
      <c r="C46" s="25"/>
      <c r="D46" s="25"/>
      <c r="E46" s="25"/>
      <c r="F46" s="25"/>
      <c r="G46" s="26"/>
      <c r="H46" s="18"/>
      <c r="I46" s="27"/>
      <c r="J46" s="18"/>
      <c r="K46" s="18"/>
      <c r="L46" s="20"/>
      <c r="M46" s="20"/>
    </row>
    <row r="47" spans="2:13" x14ac:dyDescent="0.25">
      <c r="C47" s="25"/>
      <c r="D47" s="25"/>
      <c r="E47" s="25"/>
      <c r="F47" s="25"/>
      <c r="G47" s="26"/>
      <c r="H47" s="18"/>
      <c r="I47" s="27"/>
      <c r="J47" s="18"/>
      <c r="K47" s="18"/>
      <c r="L47" s="20"/>
      <c r="M47" s="20"/>
    </row>
    <row r="48" spans="2:13" x14ac:dyDescent="0.25">
      <c r="C48" s="25"/>
      <c r="D48" s="25"/>
      <c r="E48" s="25"/>
      <c r="F48" s="25"/>
      <c r="G48" s="26"/>
      <c r="H48" s="18"/>
      <c r="I48" s="27"/>
      <c r="J48" s="18"/>
      <c r="K48" s="18"/>
      <c r="L48" s="20"/>
      <c r="M48" s="20"/>
    </row>
    <row r="49" spans="3:13" x14ac:dyDescent="0.25">
      <c r="C49" s="25"/>
      <c r="D49" s="25"/>
      <c r="E49" s="25"/>
      <c r="F49" s="25"/>
      <c r="G49" s="26"/>
      <c r="H49" s="18"/>
      <c r="I49" s="27"/>
      <c r="J49" s="18"/>
      <c r="K49" s="18"/>
      <c r="L49" s="20"/>
      <c r="M49" s="20"/>
    </row>
    <row r="50" spans="3:13" x14ac:dyDescent="0.25">
      <c r="C50" s="25"/>
      <c r="D50" s="25"/>
      <c r="E50" s="25"/>
      <c r="F50" s="25"/>
      <c r="G50" s="26"/>
      <c r="H50" s="18"/>
      <c r="I50" s="27"/>
      <c r="J50" s="18"/>
      <c r="K50" s="18"/>
      <c r="L50" s="20"/>
      <c r="M50" s="20"/>
    </row>
    <row r="51" spans="3:13" x14ac:dyDescent="0.25">
      <c r="C51" s="25"/>
      <c r="D51" s="25"/>
      <c r="E51" s="25"/>
      <c r="F51" s="25"/>
      <c r="G51" s="26"/>
      <c r="H51" s="18"/>
      <c r="I51" s="27"/>
      <c r="J51" s="18"/>
      <c r="K51" s="18"/>
      <c r="L51" s="20"/>
      <c r="M51" s="20"/>
    </row>
    <row r="52" spans="3:13" x14ac:dyDescent="0.25">
      <c r="C52" s="25"/>
      <c r="D52" s="25"/>
      <c r="E52" s="25"/>
      <c r="F52" s="25"/>
      <c r="G52" s="26"/>
      <c r="H52" s="18"/>
      <c r="I52" s="27"/>
      <c r="J52" s="18"/>
      <c r="K52" s="18"/>
      <c r="L52" s="20"/>
      <c r="M52" s="20"/>
    </row>
  </sheetData>
  <mergeCells count="4">
    <mergeCell ref="C8:F8"/>
    <mergeCell ref="C9:F9"/>
    <mergeCell ref="B18:E18"/>
    <mergeCell ref="B28:E2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DCF21-39A7-40B3-9AA9-9BA3CF5C6AEC}">
  <sheetPr>
    <tabColor rgb="FF0000FF"/>
  </sheetPr>
  <dimension ref="A1:O46"/>
  <sheetViews>
    <sheetView zoomScaleNormal="100" workbookViewId="0"/>
  </sheetViews>
  <sheetFormatPr defaultColWidth="9.109375" defaultRowHeight="13.8" x14ac:dyDescent="0.25"/>
  <cols>
    <col min="1" max="1" width="9.109375" style="3"/>
    <col min="2" max="2" width="15.5546875" style="3" bestFit="1" customWidth="1"/>
    <col min="3" max="5" width="24.88671875" style="3" customWidth="1"/>
    <col min="6" max="13" width="22.44140625" style="3" customWidth="1"/>
    <col min="14" max="14" width="24.88671875" style="3" customWidth="1"/>
    <col min="15" max="15" width="22.44140625" style="3" customWidth="1"/>
    <col min="16" max="16" width="20.88671875" style="3" customWidth="1"/>
    <col min="17" max="17" width="23.44140625" style="3" customWidth="1"/>
    <col min="18" max="18" width="8.88671875" style="3" customWidth="1"/>
    <col min="19" max="16384" width="9.109375" style="3"/>
  </cols>
  <sheetData>
    <row r="1" spans="1:15" ht="15.6" x14ac:dyDescent="0.3">
      <c r="A1" s="2" t="s">
        <v>153</v>
      </c>
    </row>
    <row r="2" spans="1:15" ht="15.6" x14ac:dyDescent="0.3">
      <c r="A2" s="2" t="s">
        <v>154</v>
      </c>
    </row>
    <row r="3" spans="1:15" ht="15.6" x14ac:dyDescent="0.3">
      <c r="A3" s="2" t="s">
        <v>155</v>
      </c>
    </row>
    <row r="4" spans="1:15" ht="15.6" x14ac:dyDescent="0.3">
      <c r="A4" s="2" t="s">
        <v>156</v>
      </c>
    </row>
    <row r="5" spans="1:15" ht="15.6" x14ac:dyDescent="0.3">
      <c r="A5" s="2" t="s">
        <v>157</v>
      </c>
    </row>
    <row r="6" spans="1:15" ht="15.6" x14ac:dyDescent="0.3">
      <c r="A6" s="2" t="s">
        <v>158</v>
      </c>
    </row>
    <row r="7" spans="1:15" ht="16.2" thickBot="1" x14ac:dyDescent="0.35">
      <c r="A7" s="2"/>
    </row>
    <row r="8" spans="1:15" ht="14.4" thickBot="1" x14ac:dyDescent="0.3">
      <c r="B8" s="234" t="s">
        <v>174</v>
      </c>
      <c r="C8" s="41" t="s">
        <v>175</v>
      </c>
      <c r="D8" s="42">
        <v>0</v>
      </c>
    </row>
    <row r="9" spans="1:15" ht="14.4" thickBot="1" x14ac:dyDescent="0.3">
      <c r="B9" s="235"/>
      <c r="C9" s="41" t="s">
        <v>176</v>
      </c>
      <c r="D9" s="43">
        <v>0.02</v>
      </c>
    </row>
    <row r="10" spans="1:15" ht="14.4" thickBot="1" x14ac:dyDescent="0.3">
      <c r="B10" s="236"/>
      <c r="C10" s="41" t="s">
        <v>177</v>
      </c>
      <c r="D10" s="43">
        <f>3%</f>
        <v>0.03</v>
      </c>
    </row>
    <row r="11" spans="1:15" ht="23.25" customHeight="1" x14ac:dyDescent="0.25"/>
    <row r="12" spans="1:15" ht="44.25" customHeight="1" x14ac:dyDescent="0.25">
      <c r="B12" s="44" t="s">
        <v>178</v>
      </c>
      <c r="C12" s="44" t="s">
        <v>179</v>
      </c>
      <c r="D12" s="44" t="s">
        <v>180</v>
      </c>
      <c r="E12" s="44" t="s">
        <v>181</v>
      </c>
      <c r="F12" s="45" t="s">
        <v>182</v>
      </c>
      <c r="G12" s="45" t="s">
        <v>183</v>
      </c>
      <c r="H12" s="45" t="s">
        <v>184</v>
      </c>
      <c r="I12" s="45" t="s">
        <v>185</v>
      </c>
      <c r="J12" s="46" t="s">
        <v>186</v>
      </c>
      <c r="K12" s="46" t="s">
        <v>187</v>
      </c>
      <c r="L12" s="46" t="s">
        <v>188</v>
      </c>
      <c r="M12" s="46" t="s">
        <v>189</v>
      </c>
      <c r="N12" s="46" t="s">
        <v>190</v>
      </c>
      <c r="O12" s="46" t="s">
        <v>191</v>
      </c>
    </row>
    <row r="13" spans="1:15" x14ac:dyDescent="0.25">
      <c r="B13" s="47">
        <v>0</v>
      </c>
      <c r="C13" s="48">
        <v>1020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x14ac:dyDescent="0.25">
      <c r="B14" s="47">
        <v>1</v>
      </c>
      <c r="C14" s="48">
        <v>1089</v>
      </c>
      <c r="D14" s="50">
        <v>0.97972942696636822</v>
      </c>
      <c r="E14" s="48">
        <v>10000</v>
      </c>
      <c r="F14" s="51"/>
      <c r="G14" s="52"/>
      <c r="H14" s="53"/>
      <c r="I14" s="52"/>
      <c r="J14" s="52"/>
      <c r="K14" s="52"/>
      <c r="L14" s="54"/>
      <c r="M14" s="54"/>
      <c r="N14" s="55"/>
      <c r="O14" s="55"/>
    </row>
    <row r="15" spans="1:15" x14ac:dyDescent="0.25">
      <c r="B15" s="47">
        <v>2</v>
      </c>
      <c r="C15" s="48">
        <v>1094</v>
      </c>
      <c r="D15" s="50">
        <v>0.65710390927308893</v>
      </c>
      <c r="E15" s="48">
        <v>10000</v>
      </c>
      <c r="F15" s="51"/>
      <c r="G15" s="52"/>
      <c r="H15" s="53"/>
      <c r="I15" s="52"/>
      <c r="J15" s="52"/>
      <c r="K15" s="52"/>
      <c r="L15" s="54"/>
      <c r="M15" s="54"/>
      <c r="N15" s="55"/>
      <c r="O15" s="55"/>
    </row>
    <row r="16" spans="1:15" x14ac:dyDescent="0.25">
      <c r="B16" s="47">
        <v>3</v>
      </c>
      <c r="C16" s="48">
        <v>1119</v>
      </c>
      <c r="D16" s="50">
        <v>0.35595635306169493</v>
      </c>
      <c r="E16" s="48">
        <v>10000</v>
      </c>
      <c r="F16" s="51"/>
      <c r="G16" s="52"/>
      <c r="H16" s="53"/>
      <c r="I16" s="52"/>
      <c r="J16" s="52"/>
      <c r="K16" s="52"/>
      <c r="L16" s="54"/>
      <c r="M16" s="54"/>
      <c r="N16" s="55"/>
      <c r="O16" s="55"/>
    </row>
    <row r="17" spans="2:15" x14ac:dyDescent="0.25">
      <c r="B17" s="47">
        <v>4</v>
      </c>
      <c r="C17" s="48">
        <v>1144</v>
      </c>
      <c r="D17" s="50">
        <v>0.24460692209642909</v>
      </c>
      <c r="E17" s="48">
        <v>10000</v>
      </c>
      <c r="F17" s="51"/>
      <c r="G17" s="52"/>
      <c r="H17" s="53"/>
      <c r="I17" s="52"/>
      <c r="J17" s="52"/>
      <c r="K17" s="52"/>
      <c r="L17" s="54"/>
      <c r="M17" s="54"/>
      <c r="N17" s="55"/>
      <c r="O17" s="55"/>
    </row>
    <row r="18" spans="2:15" x14ac:dyDescent="0.25">
      <c r="B18" s="47">
        <v>5</v>
      </c>
      <c r="C18" s="48">
        <v>1169</v>
      </c>
      <c r="D18" s="50">
        <v>0.13229628911217917</v>
      </c>
      <c r="E18" s="48">
        <v>10000</v>
      </c>
      <c r="F18" s="51"/>
      <c r="G18" s="52"/>
      <c r="H18" s="53"/>
      <c r="I18" s="52"/>
      <c r="J18" s="52"/>
      <c r="K18" s="52"/>
      <c r="L18" s="54"/>
      <c r="M18" s="54"/>
      <c r="N18" s="55"/>
      <c r="O18" s="55"/>
    </row>
    <row r="19" spans="2:15" x14ac:dyDescent="0.25">
      <c r="B19" s="47">
        <v>6</v>
      </c>
      <c r="C19" s="48">
        <v>1194</v>
      </c>
      <c r="D19" s="50">
        <v>0.83679571946000009</v>
      </c>
      <c r="E19" s="48">
        <v>10000</v>
      </c>
      <c r="F19" s="51"/>
      <c r="G19" s="52"/>
      <c r="H19" s="53"/>
      <c r="I19" s="52"/>
      <c r="J19" s="52"/>
      <c r="K19" s="52"/>
      <c r="L19" s="54"/>
      <c r="M19" s="54"/>
      <c r="N19" s="55"/>
      <c r="O19" s="55"/>
    </row>
    <row r="20" spans="2:15" x14ac:dyDescent="0.25">
      <c r="B20" s="47">
        <v>7</v>
      </c>
      <c r="C20" s="48">
        <v>1219</v>
      </c>
      <c r="D20" s="50">
        <v>0.60233575908541226</v>
      </c>
      <c r="E20" s="48">
        <v>10000</v>
      </c>
      <c r="F20" s="51"/>
      <c r="G20" s="52"/>
      <c r="H20" s="53"/>
      <c r="I20" s="52"/>
      <c r="J20" s="52"/>
      <c r="K20" s="52"/>
      <c r="L20" s="54"/>
      <c r="M20" s="54"/>
      <c r="N20" s="55"/>
      <c r="O20" s="55"/>
    </row>
    <row r="21" spans="2:15" x14ac:dyDescent="0.25">
      <c r="B21" s="47">
        <v>8</v>
      </c>
      <c r="C21" s="48">
        <v>1244</v>
      </c>
      <c r="D21" s="50">
        <v>4.0388554385331066E-3</v>
      </c>
      <c r="E21" s="48">
        <v>10000</v>
      </c>
      <c r="F21" s="51"/>
      <c r="G21" s="52"/>
      <c r="H21" s="53"/>
      <c r="I21" s="52"/>
      <c r="J21" s="52"/>
      <c r="K21" s="52"/>
      <c r="L21" s="54"/>
      <c r="M21" s="54"/>
      <c r="N21" s="55"/>
      <c r="O21" s="55"/>
    </row>
    <row r="22" spans="2:15" x14ac:dyDescent="0.25">
      <c r="B22" s="47">
        <v>9</v>
      </c>
      <c r="C22" s="48">
        <v>1269</v>
      </c>
      <c r="D22" s="50">
        <v>0.4408168232117019</v>
      </c>
      <c r="E22" s="48">
        <v>10000</v>
      </c>
      <c r="F22" s="51"/>
      <c r="G22" s="52"/>
      <c r="H22" s="53"/>
      <c r="I22" s="52"/>
      <c r="J22" s="52"/>
      <c r="K22" s="52"/>
      <c r="L22" s="54"/>
      <c r="M22" s="54"/>
      <c r="N22" s="55"/>
      <c r="O22" s="55"/>
    </row>
    <row r="23" spans="2:15" x14ac:dyDescent="0.25">
      <c r="B23" s="47">
        <v>10</v>
      </c>
      <c r="C23" s="48">
        <v>1294</v>
      </c>
      <c r="D23" s="50">
        <v>0.69772877440831205</v>
      </c>
      <c r="E23" s="48">
        <v>10000</v>
      </c>
      <c r="F23" s="51"/>
      <c r="G23" s="52"/>
      <c r="H23" s="53"/>
      <c r="I23" s="52"/>
      <c r="J23" s="52"/>
      <c r="K23" s="52"/>
      <c r="L23" s="54"/>
      <c r="M23" s="54"/>
      <c r="N23" s="55"/>
      <c r="O23" s="55"/>
    </row>
    <row r="24" spans="2:15" x14ac:dyDescent="0.25">
      <c r="B24" s="47">
        <v>11</v>
      </c>
      <c r="C24" s="48">
        <v>1319</v>
      </c>
      <c r="D24" s="50">
        <v>0.7725265512748245</v>
      </c>
      <c r="E24" s="48">
        <v>10000</v>
      </c>
      <c r="F24" s="51"/>
      <c r="G24" s="52"/>
      <c r="H24" s="53"/>
      <c r="I24" s="52"/>
      <c r="J24" s="52"/>
      <c r="K24" s="52"/>
      <c r="L24" s="54"/>
      <c r="M24" s="54"/>
      <c r="N24" s="55"/>
      <c r="O24" s="55"/>
    </row>
    <row r="25" spans="2:15" x14ac:dyDescent="0.25">
      <c r="B25" s="47">
        <v>12</v>
      </c>
      <c r="C25" s="48">
        <v>1344</v>
      </c>
      <c r="D25" s="50">
        <v>0.4536048321701035</v>
      </c>
      <c r="E25" s="48">
        <v>10000</v>
      </c>
      <c r="F25" s="51"/>
      <c r="G25" s="52"/>
      <c r="H25" s="53"/>
      <c r="I25" s="52"/>
      <c r="J25" s="52"/>
      <c r="K25" s="52"/>
      <c r="L25" s="54"/>
      <c r="M25" s="54"/>
      <c r="N25" s="55"/>
      <c r="O25" s="55"/>
    </row>
    <row r="26" spans="2:15" x14ac:dyDescent="0.25">
      <c r="B26" s="47">
        <v>13</v>
      </c>
      <c r="C26" s="48">
        <v>1369</v>
      </c>
      <c r="D26" s="50">
        <v>0.86065833392455393</v>
      </c>
      <c r="E26" s="48">
        <v>10000</v>
      </c>
      <c r="F26" s="51"/>
      <c r="G26" s="52"/>
      <c r="H26" s="53"/>
      <c r="I26" s="52"/>
      <c r="J26" s="52"/>
      <c r="K26" s="52"/>
      <c r="L26" s="54"/>
      <c r="M26" s="54"/>
      <c r="N26" s="55"/>
      <c r="O26" s="55"/>
    </row>
    <row r="27" spans="2:15" x14ac:dyDescent="0.25">
      <c r="B27" s="47">
        <v>14</v>
      </c>
      <c r="C27" s="48">
        <v>1394</v>
      </c>
      <c r="D27" s="50">
        <v>0.87281474579869145</v>
      </c>
      <c r="E27" s="48">
        <v>10000</v>
      </c>
      <c r="F27" s="51"/>
      <c r="G27" s="52"/>
      <c r="H27" s="53"/>
      <c r="I27" s="52"/>
      <c r="J27" s="52"/>
      <c r="K27" s="52"/>
      <c r="L27" s="54"/>
      <c r="M27" s="54"/>
      <c r="N27" s="55"/>
      <c r="O27" s="55"/>
    </row>
    <row r="28" spans="2:15" x14ac:dyDescent="0.25">
      <c r="B28" s="47">
        <v>15</v>
      </c>
      <c r="C28" s="48">
        <v>1419</v>
      </c>
      <c r="D28" s="50">
        <v>0.80724199983407419</v>
      </c>
      <c r="E28" s="48">
        <v>10000</v>
      </c>
      <c r="F28" s="51"/>
      <c r="G28" s="52"/>
      <c r="H28" s="53"/>
      <c r="I28" s="52"/>
      <c r="J28" s="52"/>
      <c r="K28" s="52"/>
      <c r="L28" s="54"/>
      <c r="M28" s="54"/>
      <c r="N28" s="55"/>
      <c r="O28" s="55"/>
    </row>
    <row r="29" spans="2:15" x14ac:dyDescent="0.25">
      <c r="B29" s="47">
        <v>16</v>
      </c>
      <c r="C29" s="48">
        <v>1444</v>
      </c>
      <c r="D29" s="50">
        <v>2.8634099246500511E-2</v>
      </c>
      <c r="E29" s="48">
        <v>10000</v>
      </c>
      <c r="F29" s="51"/>
      <c r="G29" s="52"/>
      <c r="H29" s="53"/>
      <c r="I29" s="52"/>
      <c r="J29" s="52"/>
      <c r="K29" s="52"/>
      <c r="L29" s="54"/>
      <c r="M29" s="54"/>
      <c r="N29" s="55"/>
      <c r="O29" s="55"/>
    </row>
    <row r="30" spans="2:15" x14ac:dyDescent="0.25">
      <c r="B30" s="47">
        <v>17</v>
      </c>
      <c r="C30" s="48">
        <v>1469</v>
      </c>
      <c r="D30" s="50">
        <v>0.17239173744283276</v>
      </c>
      <c r="E30" s="48">
        <v>10000</v>
      </c>
      <c r="F30" s="51"/>
      <c r="G30" s="52"/>
      <c r="H30" s="53"/>
      <c r="I30" s="52"/>
      <c r="J30" s="52"/>
      <c r="K30" s="52"/>
      <c r="L30" s="54"/>
      <c r="M30" s="54"/>
      <c r="N30" s="55"/>
      <c r="O30" s="55"/>
    </row>
    <row r="31" spans="2:15" x14ac:dyDescent="0.25">
      <c r="B31" s="47">
        <v>18</v>
      </c>
      <c r="C31" s="48">
        <v>1494</v>
      </c>
      <c r="D31" s="50">
        <v>0.20653845973739693</v>
      </c>
      <c r="E31" s="48">
        <v>10000</v>
      </c>
      <c r="F31" s="51"/>
      <c r="G31" s="52"/>
      <c r="H31" s="53"/>
      <c r="I31" s="52"/>
      <c r="J31" s="52"/>
      <c r="K31" s="52"/>
      <c r="L31" s="54"/>
      <c r="M31" s="54"/>
      <c r="N31" s="55"/>
      <c r="O31" s="55"/>
    </row>
    <row r="32" spans="2:15" x14ac:dyDescent="0.25">
      <c r="B32" s="47">
        <v>19</v>
      </c>
      <c r="C32" s="48">
        <v>1519</v>
      </c>
      <c r="D32" s="50">
        <v>0.19769625738401342</v>
      </c>
      <c r="E32" s="48">
        <v>10000</v>
      </c>
      <c r="F32" s="51"/>
      <c r="G32" s="52"/>
      <c r="H32" s="53"/>
      <c r="I32" s="52"/>
      <c r="J32" s="52"/>
      <c r="K32" s="52"/>
      <c r="L32" s="54"/>
      <c r="M32" s="54"/>
      <c r="N32" s="55"/>
      <c r="O32" s="55"/>
    </row>
    <row r="33" spans="2:15" x14ac:dyDescent="0.25">
      <c r="B33" s="47">
        <v>20</v>
      </c>
      <c r="C33" s="48">
        <v>1544</v>
      </c>
      <c r="D33" s="50">
        <v>0.97182359980800814</v>
      </c>
      <c r="E33" s="48">
        <v>10000</v>
      </c>
      <c r="F33" s="51"/>
      <c r="G33" s="52"/>
      <c r="H33" s="53"/>
      <c r="I33" s="52"/>
      <c r="J33" s="52"/>
      <c r="K33" s="52"/>
      <c r="L33" s="54"/>
      <c r="M33" s="54"/>
      <c r="N33" s="55"/>
      <c r="O33" s="55"/>
    </row>
    <row r="34" spans="2:15" x14ac:dyDescent="0.25">
      <c r="B34" s="47">
        <v>21</v>
      </c>
      <c r="C34" s="48">
        <v>1569</v>
      </c>
      <c r="D34" s="50">
        <v>0.73703542066515615</v>
      </c>
      <c r="E34" s="48">
        <v>10000</v>
      </c>
      <c r="F34" s="51"/>
      <c r="G34" s="52"/>
      <c r="H34" s="53"/>
      <c r="I34" s="52"/>
      <c r="J34" s="52"/>
      <c r="K34" s="52"/>
      <c r="L34" s="54"/>
      <c r="M34" s="54"/>
      <c r="N34" s="55"/>
      <c r="O34" s="55"/>
    </row>
    <row r="35" spans="2:15" x14ac:dyDescent="0.25">
      <c r="B35" s="47">
        <v>22</v>
      </c>
      <c r="C35" s="48">
        <v>1594</v>
      </c>
      <c r="D35" s="50">
        <v>0.88483073587826622</v>
      </c>
      <c r="E35" s="48">
        <v>10000</v>
      </c>
      <c r="F35" s="51"/>
      <c r="G35" s="52"/>
      <c r="H35" s="53"/>
      <c r="I35" s="52"/>
      <c r="J35" s="52"/>
      <c r="K35" s="52"/>
      <c r="L35" s="54"/>
      <c r="M35" s="54"/>
      <c r="N35" s="55"/>
      <c r="O35" s="55"/>
    </row>
    <row r="36" spans="2:15" x14ac:dyDescent="0.25">
      <c r="B36" s="47">
        <v>23</v>
      </c>
      <c r="C36" s="48">
        <v>1619</v>
      </c>
      <c r="D36" s="50">
        <v>0.64677698546715079</v>
      </c>
      <c r="E36" s="48">
        <v>10000</v>
      </c>
      <c r="F36" s="51"/>
      <c r="G36" s="52"/>
      <c r="H36" s="53"/>
      <c r="I36" s="52"/>
      <c r="J36" s="52"/>
      <c r="K36" s="52"/>
      <c r="L36" s="54"/>
      <c r="M36" s="54"/>
      <c r="N36" s="55"/>
      <c r="O36" s="55"/>
    </row>
    <row r="37" spans="2:15" x14ac:dyDescent="0.25">
      <c r="B37" s="47">
        <v>24</v>
      </c>
      <c r="C37" s="48">
        <v>1644</v>
      </c>
      <c r="D37" s="50">
        <v>0.58744508413187968</v>
      </c>
      <c r="E37" s="48">
        <v>10000</v>
      </c>
      <c r="F37" s="51"/>
      <c r="G37" s="52"/>
      <c r="H37" s="53"/>
      <c r="I37" s="52"/>
      <c r="J37" s="52"/>
      <c r="K37" s="52"/>
      <c r="L37" s="54"/>
      <c r="M37" s="54"/>
      <c r="N37" s="55"/>
      <c r="O37" s="55"/>
    </row>
    <row r="38" spans="2:15" x14ac:dyDescent="0.25">
      <c r="B38" s="47">
        <v>25</v>
      </c>
      <c r="C38" s="48">
        <v>1669</v>
      </c>
      <c r="D38" s="50">
        <v>0.63638230112945915</v>
      </c>
      <c r="E38" s="48">
        <v>10000</v>
      </c>
      <c r="F38" s="51"/>
      <c r="G38" s="52"/>
      <c r="H38" s="53"/>
      <c r="I38" s="52"/>
      <c r="J38" s="52"/>
      <c r="K38" s="52"/>
      <c r="L38" s="54"/>
      <c r="M38" s="54"/>
      <c r="N38" s="55"/>
      <c r="O38" s="55"/>
    </row>
    <row r="39" spans="2:15" x14ac:dyDescent="0.25">
      <c r="B39" s="47">
        <v>26</v>
      </c>
      <c r="C39" s="48">
        <v>1694</v>
      </c>
      <c r="D39" s="50">
        <v>0.2927200205270466</v>
      </c>
      <c r="E39" s="48">
        <v>10000</v>
      </c>
      <c r="F39" s="51"/>
      <c r="G39" s="52"/>
      <c r="H39" s="53"/>
      <c r="I39" s="52"/>
      <c r="J39" s="52"/>
      <c r="K39" s="52"/>
      <c r="L39" s="54"/>
      <c r="M39" s="54"/>
      <c r="N39" s="55"/>
      <c r="O39" s="55"/>
    </row>
    <row r="40" spans="2:15" x14ac:dyDescent="0.25">
      <c r="B40" s="47">
        <v>27</v>
      </c>
      <c r="C40" s="48">
        <v>1719</v>
      </c>
      <c r="D40" s="50">
        <v>0.31100121696630612</v>
      </c>
      <c r="E40" s="48">
        <v>10000</v>
      </c>
      <c r="F40" s="51"/>
      <c r="G40" s="52"/>
      <c r="H40" s="53"/>
      <c r="I40" s="52"/>
      <c r="J40" s="52"/>
      <c r="K40" s="52"/>
      <c r="L40" s="54"/>
      <c r="M40" s="54"/>
      <c r="N40" s="55"/>
      <c r="O40" s="55"/>
    </row>
    <row r="41" spans="2:15" x14ac:dyDescent="0.25">
      <c r="B41" s="47">
        <v>28</v>
      </c>
      <c r="C41" s="48">
        <v>1744</v>
      </c>
      <c r="D41" s="50">
        <v>0.73175411450147465</v>
      </c>
      <c r="E41" s="48">
        <v>10000</v>
      </c>
      <c r="F41" s="51"/>
      <c r="G41" s="52"/>
      <c r="H41" s="53"/>
      <c r="I41" s="52"/>
      <c r="J41" s="52"/>
      <c r="K41" s="52"/>
      <c r="L41" s="54"/>
      <c r="M41" s="54"/>
      <c r="N41" s="55"/>
      <c r="O41" s="55"/>
    </row>
    <row r="42" spans="2:15" x14ac:dyDescent="0.25">
      <c r="B42" s="47">
        <v>29</v>
      </c>
      <c r="C42" s="48">
        <v>1769</v>
      </c>
      <c r="D42" s="50">
        <v>0.83279037232904984</v>
      </c>
      <c r="E42" s="48">
        <v>10000</v>
      </c>
      <c r="F42" s="51"/>
      <c r="G42" s="52"/>
      <c r="H42" s="53"/>
      <c r="I42" s="52"/>
      <c r="J42" s="52"/>
      <c r="K42" s="52"/>
      <c r="L42" s="54"/>
      <c r="M42" s="54"/>
      <c r="N42" s="55"/>
      <c r="O42" s="55"/>
    </row>
    <row r="43" spans="2:15" ht="14.4" thickBot="1" x14ac:dyDescent="0.3">
      <c r="B43" s="47">
        <v>30</v>
      </c>
      <c r="C43" s="48">
        <v>1794</v>
      </c>
      <c r="D43" s="50">
        <v>0.49773905699327059</v>
      </c>
      <c r="E43" s="48">
        <v>10000</v>
      </c>
      <c r="F43" s="51"/>
      <c r="G43" s="52"/>
      <c r="H43" s="53"/>
      <c r="I43" s="52"/>
      <c r="J43" s="52"/>
      <c r="K43" s="52"/>
      <c r="L43" s="54"/>
      <c r="M43" s="54"/>
      <c r="N43" s="55"/>
      <c r="O43" s="55"/>
    </row>
    <row r="44" spans="2:15" ht="18" thickBot="1" x14ac:dyDescent="0.35">
      <c r="M44" s="103" t="s">
        <v>192</v>
      </c>
      <c r="N44" s="104"/>
      <c r="O44" s="104"/>
    </row>
    <row r="45" spans="2:15" ht="14.4" thickBot="1" x14ac:dyDescent="0.3"/>
    <row r="46" spans="2:15" ht="18" thickBot="1" x14ac:dyDescent="0.35">
      <c r="N46" s="58" t="s">
        <v>193</v>
      </c>
      <c r="O46" s="59"/>
    </row>
  </sheetData>
  <mergeCells count="1">
    <mergeCell ref="B8:B10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8333-A6CD-4C03-8974-9D64626D16D7}">
  <sheetPr>
    <tabColor rgb="FF0000FF"/>
  </sheetPr>
  <dimension ref="A1:L17"/>
  <sheetViews>
    <sheetView zoomScaleNormal="100" workbookViewId="0"/>
  </sheetViews>
  <sheetFormatPr defaultColWidth="9.109375" defaultRowHeight="13.8" x14ac:dyDescent="0.25"/>
  <cols>
    <col min="1" max="1" width="10.33203125" style="3" customWidth="1"/>
    <col min="2" max="2" width="15.5546875" style="3" customWidth="1"/>
    <col min="3" max="3" width="14.5546875" style="3" customWidth="1"/>
    <col min="4" max="4" width="9.109375" style="3"/>
    <col min="5" max="5" width="11.88671875" style="3" customWidth="1"/>
    <col min="6" max="6" width="11.44140625" style="3" customWidth="1"/>
    <col min="7" max="7" width="19" style="3" bestFit="1" customWidth="1"/>
    <col min="8" max="8" width="14.5546875" style="3" customWidth="1"/>
    <col min="9" max="9" width="9.109375" style="3"/>
    <col min="10" max="10" width="16" style="3" customWidth="1"/>
    <col min="11" max="11" width="15" style="3" customWidth="1"/>
    <col min="12" max="16384" width="9.109375" style="3"/>
  </cols>
  <sheetData>
    <row r="1" spans="1:12" ht="15.6" x14ac:dyDescent="0.3">
      <c r="A1" s="2" t="s">
        <v>153</v>
      </c>
    </row>
    <row r="2" spans="1:12" ht="15.6" x14ac:dyDescent="0.3">
      <c r="A2" s="2" t="s">
        <v>154</v>
      </c>
    </row>
    <row r="3" spans="1:12" ht="15.6" x14ac:dyDescent="0.3">
      <c r="A3" s="2" t="s">
        <v>155</v>
      </c>
    </row>
    <row r="4" spans="1:12" ht="15.6" x14ac:dyDescent="0.3">
      <c r="A4" s="2" t="s">
        <v>156</v>
      </c>
    </row>
    <row r="5" spans="1:12" ht="15.6" x14ac:dyDescent="0.3">
      <c r="A5" s="2" t="s">
        <v>157</v>
      </c>
    </row>
    <row r="6" spans="1:12" ht="15.6" x14ac:dyDescent="0.3">
      <c r="A6" s="2" t="s">
        <v>158</v>
      </c>
    </row>
    <row r="7" spans="1:12" ht="17.399999999999999" x14ac:dyDescent="0.3">
      <c r="A7" s="60"/>
    </row>
    <row r="8" spans="1:12" ht="17.399999999999999" x14ac:dyDescent="0.3">
      <c r="B8" s="60" t="s">
        <v>194</v>
      </c>
    </row>
    <row r="9" spans="1:12" ht="14.4" thickBot="1" x14ac:dyDescent="0.3"/>
    <row r="10" spans="1:12" ht="14.4" thickBot="1" x14ac:dyDescent="0.3">
      <c r="C10" s="237" t="s">
        <v>195</v>
      </c>
      <c r="D10" s="238"/>
      <c r="E10" s="239"/>
    </row>
    <row r="11" spans="1:12" ht="14.4" thickBot="1" x14ac:dyDescent="0.3">
      <c r="C11" s="61" t="s">
        <v>196</v>
      </c>
      <c r="D11" s="62" t="s">
        <v>197</v>
      </c>
      <c r="E11" s="63" t="s">
        <v>198</v>
      </c>
      <c r="G11" s="64" t="s">
        <v>199</v>
      </c>
      <c r="H11" s="64" t="s">
        <v>200</v>
      </c>
      <c r="L11" s="65"/>
    </row>
    <row r="12" spans="1:12" x14ac:dyDescent="0.25">
      <c r="B12" s="66" t="s">
        <v>196</v>
      </c>
      <c r="C12" s="67">
        <v>1</v>
      </c>
      <c r="D12" s="67">
        <v>0.03</v>
      </c>
      <c r="E12" s="67">
        <v>0.3</v>
      </c>
      <c r="G12" s="68" t="s">
        <v>201</v>
      </c>
      <c r="H12" s="69"/>
    </row>
    <row r="13" spans="1:12" x14ac:dyDescent="0.25">
      <c r="B13" s="66" t="s">
        <v>197</v>
      </c>
      <c r="C13" s="70">
        <v>0.03</v>
      </c>
      <c r="D13" s="70">
        <v>1</v>
      </c>
      <c r="E13" s="70">
        <v>0.01</v>
      </c>
      <c r="G13" s="66" t="s">
        <v>197</v>
      </c>
      <c r="H13" s="69"/>
    </row>
    <row r="14" spans="1:12" x14ac:dyDescent="0.25">
      <c r="B14" s="66" t="s">
        <v>198</v>
      </c>
      <c r="C14" s="70">
        <v>0.3</v>
      </c>
      <c r="D14" s="70">
        <v>0.01</v>
      </c>
      <c r="E14" s="70">
        <v>1</v>
      </c>
      <c r="G14" s="66" t="s">
        <v>202</v>
      </c>
      <c r="H14" s="69"/>
    </row>
    <row r="16" spans="1:12" ht="14.4" thickBot="1" x14ac:dyDescent="0.3"/>
    <row r="17" spans="7:8" ht="18.600000000000001" thickBot="1" x14ac:dyDescent="0.4">
      <c r="G17" s="225" t="s">
        <v>203</v>
      </c>
      <c r="H17" s="71"/>
    </row>
  </sheetData>
  <mergeCells count="1">
    <mergeCell ref="C10:E10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E75F-5850-46DD-8548-B3C926703B57}">
  <sheetPr>
    <tabColor rgb="FF0000FF"/>
  </sheetPr>
  <dimension ref="A1:H28"/>
  <sheetViews>
    <sheetView workbookViewId="0"/>
  </sheetViews>
  <sheetFormatPr defaultColWidth="9.109375" defaultRowHeight="13.8" x14ac:dyDescent="0.25"/>
  <cols>
    <col min="1" max="1" width="9.109375" style="3"/>
    <col min="2" max="3" width="19.6640625" style="72" customWidth="1"/>
    <col min="4" max="4" width="24.5546875" style="72" bestFit="1" customWidth="1"/>
    <col min="5" max="6" width="19.6640625" style="3" customWidth="1"/>
    <col min="7" max="7" width="23.88671875" style="3" bestFit="1" customWidth="1"/>
    <col min="8" max="13" width="19.6640625" style="3" customWidth="1"/>
    <col min="14" max="16384" width="9.109375" style="3"/>
  </cols>
  <sheetData>
    <row r="1" spans="1:7" ht="15.6" x14ac:dyDescent="0.3">
      <c r="A1" s="2" t="s">
        <v>153</v>
      </c>
      <c r="B1" s="3"/>
    </row>
    <row r="2" spans="1:7" ht="15.6" x14ac:dyDescent="0.3">
      <c r="A2" s="2" t="s">
        <v>154</v>
      </c>
      <c r="B2" s="3"/>
    </row>
    <row r="3" spans="1:7" ht="15.6" x14ac:dyDescent="0.3">
      <c r="A3" s="2" t="s">
        <v>155</v>
      </c>
      <c r="B3" s="3"/>
    </row>
    <row r="4" spans="1:7" ht="15.6" x14ac:dyDescent="0.3">
      <c r="A4" s="2" t="s">
        <v>156</v>
      </c>
      <c r="B4" s="3"/>
    </row>
    <row r="5" spans="1:7" ht="15.6" x14ac:dyDescent="0.3">
      <c r="A5" s="2" t="s">
        <v>157</v>
      </c>
      <c r="B5" s="3"/>
    </row>
    <row r="6" spans="1:7" ht="15.6" x14ac:dyDescent="0.3">
      <c r="A6" s="2" t="s">
        <v>158</v>
      </c>
      <c r="B6" s="3"/>
    </row>
    <row r="7" spans="1:7" ht="14.4" thickBot="1" x14ac:dyDescent="0.3"/>
    <row r="8" spans="1:7" ht="27.6" x14ac:dyDescent="0.25">
      <c r="B8" s="73" t="s">
        <v>204</v>
      </c>
      <c r="C8" s="74" t="s">
        <v>205</v>
      </c>
      <c r="D8" s="74" t="s">
        <v>206</v>
      </c>
      <c r="E8" s="75" t="s">
        <v>207</v>
      </c>
      <c r="F8" s="76" t="s">
        <v>163</v>
      </c>
    </row>
    <row r="9" spans="1:7" x14ac:dyDescent="0.25">
      <c r="B9" s="77" t="s">
        <v>166</v>
      </c>
      <c r="C9" s="78">
        <v>0.04</v>
      </c>
      <c r="D9" s="79">
        <v>20</v>
      </c>
      <c r="E9" s="80">
        <v>0.06</v>
      </c>
      <c r="F9" s="81">
        <v>0.4</v>
      </c>
    </row>
    <row r="10" spans="1:7" x14ac:dyDescent="0.25">
      <c r="B10" s="77" t="s">
        <v>208</v>
      </c>
      <c r="C10" s="78">
        <v>0.06</v>
      </c>
      <c r="D10" s="79">
        <v>50</v>
      </c>
      <c r="E10" s="80">
        <v>0.03</v>
      </c>
      <c r="F10" s="81">
        <v>0.6</v>
      </c>
    </row>
    <row r="11" spans="1:7" ht="14.4" thickBot="1" x14ac:dyDescent="0.3">
      <c r="B11" s="82" t="s">
        <v>209</v>
      </c>
      <c r="C11" s="83">
        <v>0.08</v>
      </c>
      <c r="D11" s="84">
        <v>30</v>
      </c>
      <c r="E11" s="85">
        <v>0.1</v>
      </c>
      <c r="F11" s="86">
        <v>0.1</v>
      </c>
    </row>
    <row r="12" spans="1:7" ht="14.4" thickBot="1" x14ac:dyDescent="0.3"/>
    <row r="13" spans="1:7" x14ac:dyDescent="0.25">
      <c r="B13" s="87" t="s">
        <v>210</v>
      </c>
      <c r="C13" s="88" t="s">
        <v>211</v>
      </c>
      <c r="D13" s="88" t="s">
        <v>212</v>
      </c>
      <c r="E13" s="88" t="s">
        <v>213</v>
      </c>
      <c r="F13" s="88" t="s">
        <v>214</v>
      </c>
      <c r="G13" s="89" t="s">
        <v>215</v>
      </c>
    </row>
    <row r="14" spans="1:7" x14ac:dyDescent="0.25">
      <c r="B14" s="77" t="s">
        <v>216</v>
      </c>
      <c r="C14" s="79"/>
      <c r="D14" s="79"/>
      <c r="E14" s="90"/>
      <c r="F14" s="90"/>
      <c r="G14" s="91"/>
    </row>
    <row r="15" spans="1:7" x14ac:dyDescent="0.25">
      <c r="B15" s="77" t="s">
        <v>166</v>
      </c>
      <c r="C15" s="79"/>
      <c r="D15" s="79"/>
      <c r="E15" s="90"/>
      <c r="F15" s="90"/>
      <c r="G15" s="91"/>
    </row>
    <row r="16" spans="1:7" x14ac:dyDescent="0.25">
      <c r="B16" s="77" t="s">
        <v>208</v>
      </c>
      <c r="C16" s="79"/>
      <c r="D16" s="79"/>
      <c r="E16" s="90"/>
      <c r="F16" s="90"/>
      <c r="G16" s="91"/>
    </row>
    <row r="17" spans="2:8" x14ac:dyDescent="0.25">
      <c r="B17" s="77" t="s">
        <v>209</v>
      </c>
      <c r="C17" s="79"/>
      <c r="D17" s="79"/>
      <c r="E17" s="90"/>
      <c r="F17" s="90"/>
      <c r="G17" s="91"/>
    </row>
    <row r="18" spans="2:8" x14ac:dyDescent="0.25">
      <c r="B18" s="77" t="s">
        <v>217</v>
      </c>
      <c r="C18" s="79"/>
      <c r="D18" s="79"/>
      <c r="E18" s="90"/>
      <c r="F18" s="90"/>
      <c r="G18" s="91"/>
    </row>
    <row r="19" spans="2:8" x14ac:dyDescent="0.25">
      <c r="B19" s="77" t="s">
        <v>218</v>
      </c>
      <c r="C19" s="79"/>
      <c r="D19" s="79"/>
      <c r="E19" s="90"/>
      <c r="F19" s="90"/>
      <c r="G19" s="91"/>
    </row>
    <row r="20" spans="2:8" x14ac:dyDescent="0.25">
      <c r="B20" s="77" t="s">
        <v>219</v>
      </c>
      <c r="C20" s="79"/>
      <c r="D20" s="79"/>
      <c r="E20" s="90"/>
      <c r="F20" s="90"/>
      <c r="G20" s="91"/>
    </row>
    <row r="21" spans="2:8" ht="14.4" thickBot="1" x14ac:dyDescent="0.3">
      <c r="B21" s="82" t="s">
        <v>220</v>
      </c>
      <c r="C21" s="84"/>
      <c r="D21" s="84"/>
      <c r="E21" s="92"/>
      <c r="F21" s="92"/>
      <c r="G21" s="93"/>
    </row>
    <row r="22" spans="2:8" x14ac:dyDescent="0.25">
      <c r="B22" s="3"/>
      <c r="C22" s="3"/>
      <c r="E22" s="94"/>
      <c r="F22" s="94"/>
      <c r="G22" s="95"/>
    </row>
    <row r="23" spans="2:8" ht="18.600000000000001" thickBot="1" x14ac:dyDescent="0.4">
      <c r="B23" s="3"/>
      <c r="C23" s="3"/>
      <c r="E23" s="96"/>
      <c r="F23" s="96"/>
      <c r="G23" s="97" t="s">
        <v>215</v>
      </c>
      <c r="H23" s="97" t="s">
        <v>221</v>
      </c>
    </row>
    <row r="24" spans="2:8" ht="18.600000000000001" thickBot="1" x14ac:dyDescent="0.4">
      <c r="B24" s="3"/>
      <c r="C24" s="3"/>
      <c r="E24" s="98" t="s">
        <v>222</v>
      </c>
      <c r="F24" s="225" t="s">
        <v>223</v>
      </c>
      <c r="G24" s="99"/>
      <c r="H24" s="99"/>
    </row>
    <row r="25" spans="2:8" ht="18.600000000000001" thickBot="1" x14ac:dyDescent="0.4">
      <c r="B25" s="3"/>
      <c r="C25" s="3"/>
      <c r="E25" s="100"/>
      <c r="F25" s="100"/>
      <c r="G25" s="100"/>
      <c r="H25" s="100"/>
    </row>
    <row r="26" spans="2:8" ht="18.600000000000001" thickBot="1" x14ac:dyDescent="0.4">
      <c r="E26" s="98" t="s">
        <v>224</v>
      </c>
      <c r="F26" s="225" t="s">
        <v>225</v>
      </c>
      <c r="G26" s="101"/>
      <c r="H26" s="100"/>
    </row>
    <row r="27" spans="2:8" x14ac:dyDescent="0.25">
      <c r="E27" s="102"/>
    </row>
    <row r="28" spans="2:8" x14ac:dyDescent="0.25">
      <c r="E28" s="10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2BD07-8236-4CB8-9BF0-ECE9D6595D79}">
  <sheetPr>
    <tabColor rgb="FFFFC000"/>
  </sheetPr>
  <dimension ref="A1"/>
  <sheetViews>
    <sheetView workbookViewId="0"/>
  </sheetViews>
  <sheetFormatPr defaultColWidth="8.88671875" defaultRowHeight="14.4" x14ac:dyDescent="0.3"/>
  <cols>
    <col min="1" max="16384" width="8.88671875" style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FE46A4319DF44DA9D5CD4DC633CDBA" ma:contentTypeVersion="0" ma:contentTypeDescription="Create a new document." ma:contentTypeScope="" ma:versionID="bd1eadde1aad7551c73c157ad128b38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4CDAF5-AAA4-481E-889F-076726D45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A70988-7D8B-42D8-BB83-15850E4F19A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Exam Question Tabs →</vt:lpstr>
      <vt:lpstr>Q3 (a)(ii) Credit</vt:lpstr>
      <vt:lpstr>Q3 (a)(ii) Interest Rate</vt:lpstr>
      <vt:lpstr>Q3 (b)(i) Aggregation</vt:lpstr>
      <vt:lpstr>Q3 (c)(i) Credit</vt:lpstr>
      <vt:lpstr>Q3 Part (c)(i) Interest Rate</vt:lpstr>
      <vt:lpstr>Q3 Part (c)(i) Aggregation</vt:lpstr>
      <vt:lpstr>Q4 (b)(i), (b)(ii)</vt:lpstr>
      <vt:lpstr>Case Study Exhibits →</vt:lpstr>
      <vt:lpstr>Big Ben Inc St 1.5 </vt:lpstr>
      <vt:lpstr>Big Ben BS 1.5</vt:lpstr>
      <vt:lpstr>Lyon Sect 2.11 &amp; 3.4</vt:lpstr>
      <vt:lpstr>SLIC 3.4</vt:lpstr>
      <vt:lpstr>AHA 3.4</vt:lpstr>
      <vt:lpstr>Pryde 3.4</vt:lpstr>
      <vt:lpstr>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2019-04-11T00:37:29Z</cp:lastPrinted>
  <dcterms:created xsi:type="dcterms:W3CDTF">2017-02-06T22:20:22Z</dcterms:created>
  <dcterms:modified xsi:type="dcterms:W3CDTF">2021-08-02T15:00:01Z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0x01010012FE46A4319DF44DA9D5CD4DC633CDBA</vt:lpwstr>
  </property>
</Properties>
</file>