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kai\Downloads\"/>
    </mc:Choice>
  </mc:AlternateContent>
  <xr:revisionPtr revIDLastSave="0" documentId="13_ncr:1_{E124B479-0910-4F94-8DD4-7DBC03DEC774}" xr6:coauthVersionLast="45" xr6:coauthVersionMax="45" xr10:uidLastSave="{00000000-0000-0000-0000-000000000000}"/>
  <bookViews>
    <workbookView xWindow="-28920" yWindow="-120" windowWidth="29040" windowHeight="15840" xr2:uid="{4DE0A405-97BE-4042-B481-4604990612A5}"/>
  </bookViews>
  <sheets>
    <sheet name="Notes" sheetId="7" r:id="rId1"/>
    <sheet name="Q1" sheetId="1" r:id="rId2"/>
    <sheet name="Q2" sheetId="2" r:id="rId3"/>
    <sheet name="Q3" sheetId="3" r:id="rId4"/>
    <sheet name="Q4" sheetId="4" r:id="rId5"/>
    <sheet name="Q5" sheetId="5" r:id="rId6"/>
    <sheet name="CS-Thunderball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3" l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B19" i="3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</calcChain>
</file>

<file path=xl/sharedStrings.xml><?xml version="1.0" encoding="utf-8"?>
<sst xmlns="http://schemas.openxmlformats.org/spreadsheetml/2006/main" count="268" uniqueCount="180">
  <si>
    <t>Question 5</t>
  </si>
  <si>
    <t>(b)       (2 points)</t>
  </si>
  <si>
    <t>Other</t>
  </si>
  <si>
    <t>ANSWER:</t>
  </si>
  <si>
    <t>(d)        (2 points)</t>
  </si>
  <si>
    <t>Question 4</t>
  </si>
  <si>
    <t>e)      (3 points)</t>
  </si>
  <si>
    <t>Calculate the monthly net manual premium per employee for the client.  Show your work.</t>
  </si>
  <si>
    <t>Question 3</t>
  </si>
  <si>
    <t>You are the Medicare Supplement pricing actuary for LMN Insurance.  You are given:</t>
  </si>
  <si>
    <t>Policy Year</t>
  </si>
  <si>
    <t>Attained Age</t>
  </si>
  <si>
    <t>Lapse Rate</t>
  </si>
  <si>
    <t>Unadjusted Claim Cost</t>
  </si>
  <si>
    <t>(c)       (4 points)</t>
  </si>
  <si>
    <t>Calculate the annual premium for an 80-year-old policy holder. Show your work.</t>
  </si>
  <si>
    <t xml:space="preserve">(d)       (2 points) </t>
  </si>
  <si>
    <t>Calculate the expected profit margin over the lifetime of the policy. Show your work.</t>
  </si>
  <si>
    <t>Question 2</t>
  </si>
  <si>
    <t>You are given:</t>
  </si>
  <si>
    <t>Medical Category</t>
  </si>
  <si>
    <t>Medical Subcategory</t>
  </si>
  <si>
    <t>Cost Per Service</t>
  </si>
  <si>
    <t>Hospital Services</t>
  </si>
  <si>
    <t>Inpatient - Medical</t>
  </si>
  <si>
    <t>Inpatient - Surgical</t>
  </si>
  <si>
    <t>Inpatient - Maternity</t>
  </si>
  <si>
    <t>Inpatient - Mental Health</t>
  </si>
  <si>
    <t>Inpatient - Other</t>
  </si>
  <si>
    <t>Outpatient - ER</t>
  </si>
  <si>
    <t>Outpatient - Radiology</t>
  </si>
  <si>
    <t>Outpatient - Pathology</t>
  </si>
  <si>
    <t>Outpatient - Surgery</t>
  </si>
  <si>
    <t>Outpatient - Other</t>
  </si>
  <si>
    <t>Physician Services</t>
  </si>
  <si>
    <t>Office Visit - 15 minutes</t>
  </si>
  <si>
    <t>Office Visit - 30 minutes</t>
  </si>
  <si>
    <t>Ancillary Services</t>
  </si>
  <si>
    <t>Ambulance</t>
  </si>
  <si>
    <t>Rx</t>
  </si>
  <si>
    <t>Physical Therapy</t>
  </si>
  <si>
    <t>Calculate the components of core cost trend for 2021.  Show your work.</t>
  </si>
  <si>
    <t>Weights</t>
  </si>
  <si>
    <t>Weekdays</t>
  </si>
  <si>
    <t>Weekends and Holidays</t>
  </si>
  <si>
    <t>Trend Component</t>
  </si>
  <si>
    <t>2021 Impact</t>
  </si>
  <si>
    <t>Benefit Changes</t>
  </si>
  <si>
    <t>Capitation Impact</t>
  </si>
  <si>
    <t>Clinical Program Changes</t>
  </si>
  <si>
    <t>Demographic Changes</t>
  </si>
  <si>
    <t>Expected Impact of Large Claims</t>
  </si>
  <si>
    <t>Geographic Changes</t>
  </si>
  <si>
    <t>Leveraging</t>
  </si>
  <si>
    <t>Network Changes</t>
  </si>
  <si>
    <t>One-Time Pandemic Adjustment</t>
  </si>
  <si>
    <t>Margin</t>
  </si>
  <si>
    <t>(c)       (3 points)</t>
  </si>
  <si>
    <t>In February 2022, RST’s Chief Actuary asks you to validate the prior pricing trend estimates.  You are given the following revised 2021 trend estimates:</t>
  </si>
  <si>
    <t>Revised 2021 Estimate</t>
  </si>
  <si>
    <t>Core Cost Trends</t>
  </si>
  <si>
    <t>Core Utilization Trends</t>
  </si>
  <si>
    <t>One-Time Changes</t>
  </si>
  <si>
    <t>Structural Changes</t>
  </si>
  <si>
    <t>Population Shifts</t>
  </si>
  <si>
    <t>Capitation Trend Impact</t>
  </si>
  <si>
    <t>Other Fluctuations</t>
  </si>
  <si>
    <t>Question 1</t>
  </si>
  <si>
    <t>·         Exhibit 1</t>
  </si>
  <si>
    <t>·         Exhibit 2b</t>
  </si>
  <si>
    <t>·         6 month elimination period</t>
  </si>
  <si>
    <t>·         $50,000 annual benefit</t>
  </si>
  <si>
    <t>·         All employees are 27 year old males</t>
  </si>
  <si>
    <t>·         5 year benefit maximum</t>
  </si>
  <si>
    <t>·         No offsets</t>
  </si>
  <si>
    <t>·         Broker commissions are 20% for the first year, 10% for years 2-10, and 0% after year 10</t>
  </si>
  <si>
    <t>·         The combined smoker/non-smoker factor for LMN’s book of business is -3%</t>
  </si>
  <si>
    <t>·         Administrative and tax load is 15% of premium</t>
  </si>
  <si>
    <t>·         Discount factor is 5% per year</t>
  </si>
  <si>
    <t>·         No investment income</t>
  </si>
  <si>
    <t>·         Claims occur halfway through each year</t>
  </si>
  <si>
    <t>·         LMN’s target loss ratio is 65%</t>
  </si>
  <si>
    <t>END OF QUESTION</t>
  </si>
  <si>
    <t>(9 points)</t>
  </si>
  <si>
    <t>Guidance to GH FSA Exam candidates regarding usage of Excel:</t>
  </si>
  <si>
    <t>You may resize rows and/or columns.</t>
  </si>
  <si>
    <t>You may insert rows and/or columns on the pre-populated tabs.</t>
  </si>
  <si>
    <t>You may revise formatting and link to values on the same or differrent tabs in the workbook.</t>
  </si>
  <si>
    <t>Credit is neither given nor lost based on formatting decisions.</t>
  </si>
  <si>
    <t>However, graders need to be able to evaluate your logic, reasoning, and work.</t>
  </si>
  <si>
    <t>When in doubt, please err towards using more intermediate steps/cells.</t>
  </si>
  <si>
    <t>In the event you have a problem fully responding where indicated, please include a note/cross-reference on where graders may find your work/response.</t>
  </si>
  <si>
    <t>If you would prefer to respond in a text box (instead of directly in Excel cells), you can copy/paste the following text box:</t>
  </si>
  <si>
    <t>Sex</t>
  </si>
  <si>
    <t>Age</t>
  </si>
  <si>
    <t>F</t>
  </si>
  <si>
    <t>60-64</t>
  </si>
  <si>
    <t>M</t>
  </si>
  <si>
    <t>The response for part (a) is to be provided in the Word document.</t>
  </si>
  <si>
    <t>ii.</t>
  </si>
  <si>
    <t>2020 (Actual)</t>
  </si>
  <si>
    <t>2021 (Projected)</t>
  </si>
  <si>
    <t>Utilization per 1,000</t>
  </si>
  <si>
    <t>Day Counts</t>
  </si>
  <si>
    <t>Calculate the components of the final trend projection and complete the table below.  Show your work.</t>
  </si>
  <si>
    <t>Projected 2021 Trend</t>
  </si>
  <si>
    <t>Best Estimate Trend</t>
  </si>
  <si>
    <t>Final Trend Projection</t>
  </si>
  <si>
    <t>i. Calculate the revised 2021 trend.  Show your work.</t>
  </si>
  <si>
    <t>ii. Explain differences between the projected and current estimates.</t>
  </si>
  <si>
    <t>The response for part (e) is to be provided in the Word document.</t>
  </si>
  <si>
    <t>·         Premiums are paid at the start of each year</t>
  </si>
  <si>
    <t>Mortality Rate per 1,000 Lives</t>
  </si>
  <si>
    <t>Sex Factor Adjustment</t>
  </si>
  <si>
    <t>(8 points)</t>
  </si>
  <si>
    <t>·         Interest rate of 5% per year</t>
  </si>
  <si>
    <t xml:space="preserve">Thunderball is developing a group LTD quote for a prospective client with 10 employees.  </t>
  </si>
  <si>
    <t>Exhibit 1 – Claim Incident Rate Table</t>
  </si>
  <si>
    <t>Elimination Period = 3 Months</t>
  </si>
  <si>
    <t>Elimination Period = 6 Months</t>
  </si>
  <si>
    <t>Under 30</t>
  </si>
  <si>
    <t>30-39</t>
  </si>
  <si>
    <t>40-49</t>
  </si>
  <si>
    <t>50-59</t>
  </si>
  <si>
    <t>65-66</t>
  </si>
  <si>
    <t>Claim Incident Rate (per 1,000 lives)</t>
  </si>
  <si>
    <t>Exhibit 2a Death &amp; Recovery – Males (3-month elimination period)</t>
  </si>
  <si>
    <t>Duration of Disablement after Elimination Period</t>
  </si>
  <si>
    <t>Age at Disablement</t>
  </si>
  <si>
    <r>
      <t>1</t>
    </r>
    <r>
      <rPr>
        <vertAlign val="superscript"/>
        <sz val="11"/>
        <color rgb="FF000000"/>
        <rFont val="Times New Roman"/>
        <family val="1"/>
      </rPr>
      <t>st</t>
    </r>
    <r>
      <rPr>
        <sz val="11"/>
        <color rgb="FF000000"/>
        <rFont val="Times New Roman"/>
        <family val="1"/>
      </rPr>
      <t xml:space="preserve"> year</t>
    </r>
  </si>
  <si>
    <r>
      <t>2</t>
    </r>
    <r>
      <rPr>
        <vertAlign val="superscript"/>
        <sz val="11"/>
        <color rgb="FF000000"/>
        <rFont val="Times New Roman"/>
        <family val="1"/>
      </rPr>
      <t>nd</t>
    </r>
    <r>
      <rPr>
        <sz val="11"/>
        <color rgb="FF000000"/>
        <rFont val="Times New Roman"/>
        <family val="1"/>
      </rPr>
      <t xml:space="preserve"> year</t>
    </r>
  </si>
  <si>
    <r>
      <t>3</t>
    </r>
    <r>
      <rPr>
        <vertAlign val="superscript"/>
        <sz val="11"/>
        <color rgb="FF000000"/>
        <rFont val="Times New Roman"/>
        <family val="1"/>
      </rPr>
      <t>rd</t>
    </r>
    <r>
      <rPr>
        <sz val="11"/>
        <color rgb="FF000000"/>
        <rFont val="Times New Roman"/>
        <family val="1"/>
      </rPr>
      <t xml:space="preserve"> year</t>
    </r>
  </si>
  <si>
    <r>
      <t>4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</si>
  <si>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5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</si>
  <si>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6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</si>
  <si>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7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</si>
  <si>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8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</si>
  <si>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9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</si>
  <si>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10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</si>
  <si>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11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</si>
  <si>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12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</si>
  <si>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13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</si>
  <si>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14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</si>
  <si>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15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</si>
  <si>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16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</si>
  <si>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17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</si>
  <si>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18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</si>
  <si>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19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</si>
  <si>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20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</si>
  <si>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21</t>
    </r>
    <r>
      <rPr>
        <vertAlign val="superscript"/>
        <sz val="11"/>
        <color rgb="FF000000"/>
        <rFont val="Times New Roman"/>
        <family val="1"/>
      </rPr>
      <t>st</t>
    </r>
    <r>
      <rPr>
        <sz val="11"/>
        <color rgb="FF000000"/>
        <rFont val="Times New Roman"/>
        <family val="1"/>
      </rPr>
      <t xml:space="preserve"> year</t>
    </r>
  </si>
  <si>
    <r>
      <t>22</t>
    </r>
    <r>
      <rPr>
        <vertAlign val="superscript"/>
        <sz val="11"/>
        <color rgb="FF000000"/>
        <rFont val="Times New Roman"/>
        <family val="1"/>
      </rPr>
      <t>nd</t>
    </r>
    <r>
      <rPr>
        <sz val="11"/>
        <color rgb="FF000000"/>
        <rFont val="Times New Roman"/>
        <family val="1"/>
      </rPr>
      <t xml:space="preserve"> year</t>
    </r>
  </si>
  <si>
    <r>
      <t>23</t>
    </r>
    <r>
      <rPr>
        <vertAlign val="superscript"/>
        <sz val="11"/>
        <color rgb="FF000000"/>
        <rFont val="Times New Roman"/>
        <family val="1"/>
      </rPr>
      <t>rd</t>
    </r>
    <r>
      <rPr>
        <sz val="11"/>
        <color rgb="FF000000"/>
        <rFont val="Times New Roman"/>
        <family val="1"/>
      </rPr>
      <t xml:space="preserve"> year</t>
    </r>
  </si>
  <si>
    <r>
      <t>24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</si>
  <si>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25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</si>
  <si>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26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</si>
  <si>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27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</si>
  <si>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28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</si>
  <si>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29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</si>
  <si>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30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</si>
  <si>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31</t>
    </r>
    <r>
      <rPr>
        <vertAlign val="superscript"/>
        <sz val="11"/>
        <color rgb="FF000000"/>
        <rFont val="Times New Roman"/>
        <family val="1"/>
      </rPr>
      <t>st</t>
    </r>
    <r>
      <rPr>
        <sz val="11"/>
        <color rgb="FF000000"/>
        <rFont val="Times New Roman"/>
        <family val="1"/>
      </rPr>
      <t xml:space="preserve"> year</t>
    </r>
  </si>
  <si>
    <r>
      <t>32</t>
    </r>
    <r>
      <rPr>
        <vertAlign val="superscript"/>
        <sz val="11"/>
        <color rgb="FF000000"/>
        <rFont val="Times New Roman"/>
        <family val="1"/>
      </rPr>
      <t>nd</t>
    </r>
    <r>
      <rPr>
        <sz val="11"/>
        <color rgb="FF000000"/>
        <rFont val="Times New Roman"/>
        <family val="1"/>
      </rPr>
      <t xml:space="preserve"> year</t>
    </r>
  </si>
  <si>
    <r>
      <t>33</t>
    </r>
    <r>
      <rPr>
        <vertAlign val="superscript"/>
        <sz val="11"/>
        <color rgb="FF000000"/>
        <rFont val="Times New Roman"/>
        <family val="1"/>
      </rPr>
      <t>rd</t>
    </r>
    <r>
      <rPr>
        <sz val="11"/>
        <color rgb="FF000000"/>
        <rFont val="Times New Roman"/>
        <family val="1"/>
      </rPr>
      <t xml:space="preserve"> year</t>
    </r>
  </si>
  <si>
    <r>
      <t>34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</si>
  <si>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35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</si>
  <si>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36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</si>
  <si>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37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</si>
  <si>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r>
      <t>38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year</t>
    </r>
  </si>
  <si>
    <t>Exhibit 2b Death &amp; Recovery – Males (6-month elimination period)</t>
  </si>
  <si>
    <t>Core cost trends</t>
  </si>
  <si>
    <t>Core utilization trends</t>
  </si>
  <si>
    <t>One-time changes</t>
  </si>
  <si>
    <t>Structural changes</t>
  </si>
  <si>
    <t>Population shifts</t>
  </si>
  <si>
    <t>Capitation trend impact</t>
  </si>
  <si>
    <t>Impact of large claims</t>
  </si>
  <si>
    <t>Other fluctuations</t>
  </si>
  <si>
    <t>·         Benefits are paid at the end of each year of disability</t>
  </si>
  <si>
    <t>The responses for all parts of this question are to be provided in the Word document.</t>
  </si>
  <si>
    <t>The responses for parts (a) - (d) are to be provided in the Word document.</t>
  </si>
  <si>
    <t>The responses for parts (a) - (b) are to be provided in the Word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</si>
</sst>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  <numFmt numFmtId="167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rgb="FFC0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2"/>
      <name val="Times New Roman"/>
      <family val="1"/>
    </font>
    <font>
      <b/>
      <sz val="10"/>
      <color rgb="FF000000"/>
      <name val="Times New Roman"/>
      <family val="1"/>
    </font>
    <font>
      <vertAlign val="superscript"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6B8B7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vertical="center" indent="5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/>
    <xf numFmtId="0" fontId="2" fillId="2" borderId="0" xfId="0" applyFont="1" applyFill="1" applyAlignment="1">
      <alignment horizontal="left" vertical="center" indent="1"/>
    </xf>
    <xf numFmtId="43" fontId="2" fillId="2" borderId="1" xfId="1" applyFont="1" applyFill="1" applyBorder="1"/>
    <xf numFmtId="9" fontId="2" fillId="2" borderId="1" xfId="0" applyNumberFormat="1" applyFont="1" applyFill="1" applyBorder="1"/>
    <xf numFmtId="0" fontId="2" fillId="2" borderId="0" xfId="0" applyFont="1" applyFill="1" applyAlignment="1">
      <alignment horizontal="center"/>
    </xf>
    <xf numFmtId="0" fontId="4" fillId="0" borderId="0" xfId="0" applyFont="1"/>
    <xf numFmtId="0" fontId="2" fillId="2" borderId="3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2" borderId="2" xfId="0" applyFont="1" applyFill="1" applyBorder="1"/>
    <xf numFmtId="0" fontId="2" fillId="2" borderId="4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164" fontId="2" fillId="2" borderId="7" xfId="1" applyNumberFormat="1" applyFont="1" applyFill="1" applyBorder="1"/>
    <xf numFmtId="164" fontId="2" fillId="2" borderId="8" xfId="1" applyNumberFormat="1" applyFont="1" applyFill="1" applyBorder="1"/>
    <xf numFmtId="164" fontId="2" fillId="2" borderId="9" xfId="1" applyNumberFormat="1" applyFont="1" applyFill="1" applyBorder="1"/>
    <xf numFmtId="0" fontId="2" fillId="2" borderId="10" xfId="0" applyFont="1" applyFill="1" applyBorder="1"/>
    <xf numFmtId="164" fontId="2" fillId="2" borderId="10" xfId="1" applyNumberFormat="1" applyFont="1" applyFill="1" applyBorder="1"/>
    <xf numFmtId="164" fontId="2" fillId="2" borderId="0" xfId="1" applyNumberFormat="1" applyFont="1" applyFill="1"/>
    <xf numFmtId="164" fontId="2" fillId="2" borderId="11" xfId="1" applyNumberFormat="1" applyFont="1" applyFill="1" applyBorder="1"/>
    <xf numFmtId="0" fontId="2" fillId="2" borderId="5" xfId="0" applyFont="1" applyFill="1" applyBorder="1"/>
    <xf numFmtId="0" fontId="2" fillId="2" borderId="12" xfId="0" applyFont="1" applyFill="1" applyBorder="1"/>
    <xf numFmtId="164" fontId="2" fillId="2" borderId="5" xfId="1" applyNumberFormat="1" applyFont="1" applyFill="1" applyBorder="1"/>
    <xf numFmtId="164" fontId="2" fillId="2" borderId="12" xfId="1" applyNumberFormat="1" applyFont="1" applyFill="1" applyBorder="1"/>
    <xf numFmtId="164" fontId="2" fillId="2" borderId="6" xfId="1" applyNumberFormat="1" applyFont="1" applyFill="1" applyBorder="1"/>
    <xf numFmtId="0" fontId="5" fillId="0" borderId="0" xfId="0" applyFont="1" applyAlignment="1">
      <alignment horizontal="right"/>
    </xf>
    <xf numFmtId="165" fontId="5" fillId="0" borderId="0" xfId="2" applyNumberFormat="1" applyFont="1"/>
    <xf numFmtId="0" fontId="2" fillId="2" borderId="13" xfId="0" applyFont="1" applyFill="1" applyBorder="1"/>
    <xf numFmtId="0" fontId="2" fillId="2" borderId="8" xfId="0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165" fontId="2" fillId="2" borderId="9" xfId="2" applyNumberFormat="1" applyFont="1" applyFill="1" applyBorder="1" applyAlignment="1">
      <alignment horizontal="center"/>
    </xf>
    <xf numFmtId="165" fontId="2" fillId="2" borderId="11" xfId="2" applyNumberFormat="1" applyFont="1" applyFill="1" applyBorder="1" applyAlignment="1">
      <alignment horizontal="center"/>
    </xf>
    <xf numFmtId="165" fontId="2" fillId="2" borderId="6" xfId="2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165" fontId="5" fillId="0" borderId="0" xfId="0" applyNumberFormat="1" applyFont="1"/>
    <xf numFmtId="0" fontId="6" fillId="0" borderId="0" xfId="0" applyFont="1"/>
    <xf numFmtId="0" fontId="3" fillId="2" borderId="0" xfId="0" applyFont="1" applyFill="1" applyAlignment="1">
      <alignment horizontal="left" indent="3"/>
    </xf>
    <xf numFmtId="0" fontId="7" fillId="0" borderId="0" xfId="0" quotePrefix="1" applyFont="1"/>
    <xf numFmtId="0" fontId="7" fillId="0" borderId="0" xfId="0" applyFont="1"/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0" fillId="2" borderId="0" xfId="0" applyFont="1" applyFill="1"/>
    <xf numFmtId="0" fontId="4" fillId="2" borderId="0" xfId="0" applyFont="1" applyFill="1"/>
    <xf numFmtId="0" fontId="2" fillId="2" borderId="2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25" xfId="0" applyFont="1" applyBorder="1"/>
    <xf numFmtId="0" fontId="2" fillId="0" borderId="19" xfId="0" applyFont="1" applyBorder="1"/>
    <xf numFmtId="0" fontId="2" fillId="0" borderId="28" xfId="0" applyFont="1" applyBorder="1"/>
    <xf numFmtId="0" fontId="2" fillId="0" borderId="0" xfId="0" applyFont="1" applyBorder="1"/>
    <xf numFmtId="0" fontId="2" fillId="2" borderId="29" xfId="0" applyFont="1" applyFill="1" applyBorder="1" applyAlignment="1">
      <alignment horizontal="center"/>
    </xf>
    <xf numFmtId="0" fontId="2" fillId="2" borderId="24" xfId="0" applyFont="1" applyFill="1" applyBorder="1"/>
    <xf numFmtId="0" fontId="2" fillId="2" borderId="27" xfId="0" applyFont="1" applyFill="1" applyBorder="1"/>
    <xf numFmtId="0" fontId="2" fillId="2" borderId="26" xfId="0" applyFont="1" applyFill="1" applyBorder="1"/>
    <xf numFmtId="0" fontId="2" fillId="2" borderId="3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0" fontId="2" fillId="2" borderId="11" xfId="2" applyNumberFormat="1" applyFont="1" applyFill="1" applyBorder="1" applyAlignment="1">
      <alignment horizontal="center"/>
    </xf>
    <xf numFmtId="10" fontId="2" fillId="2" borderId="6" xfId="2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6" fontId="2" fillId="2" borderId="1" xfId="0" applyNumberFormat="1" applyFont="1" applyFill="1" applyBorder="1"/>
    <xf numFmtId="167" fontId="9" fillId="0" borderId="19" xfId="0" applyNumberFormat="1" applyFont="1" applyBorder="1" applyAlignment="1">
      <alignment horizontal="center" vertical="center"/>
    </xf>
    <xf numFmtId="167" fontId="9" fillId="0" borderId="20" xfId="0" applyNumberFormat="1" applyFont="1" applyBorder="1" applyAlignment="1">
      <alignment horizontal="center" vertical="center"/>
    </xf>
    <xf numFmtId="167" fontId="9" fillId="0" borderId="22" xfId="0" applyNumberFormat="1" applyFont="1" applyBorder="1" applyAlignment="1">
      <alignment horizontal="center" vertical="center"/>
    </xf>
    <xf numFmtId="167" fontId="9" fillId="0" borderId="23" xfId="0" applyNumberFormat="1" applyFont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right" vertical="center" wrapText="1"/>
    </xf>
    <xf numFmtId="2" fontId="9" fillId="0" borderId="19" xfId="0" applyNumberFormat="1" applyFont="1" applyBorder="1" applyAlignment="1">
      <alignment horizontal="right" vertical="center"/>
    </xf>
    <xf numFmtId="2" fontId="9" fillId="0" borderId="20" xfId="0" applyNumberFormat="1" applyFont="1" applyBorder="1" applyAlignment="1">
      <alignment horizontal="right" vertical="center"/>
    </xf>
    <xf numFmtId="0" fontId="2" fillId="0" borderId="0" xfId="0" applyFont="1"/>
    <xf numFmtId="0" fontId="4" fillId="2" borderId="0" xfId="0" applyFont="1" applyFill="1"/>
    <xf numFmtId="0" fontId="10" fillId="2" borderId="0" xfId="0" applyFont="1" applyFill="1"/>
    <xf numFmtId="0" fontId="2" fillId="0" borderId="0" xfId="0" applyFont="1" applyFill="1"/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0</xdr:rowOff>
    </xdr:from>
    <xdr:to>
      <xdr:col>14</xdr:col>
      <xdr:colOff>130175</xdr:colOff>
      <xdr:row>18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4C3336-947F-4504-AFAA-F3D8CA2C19B0}"/>
            </a:ext>
          </a:extLst>
        </xdr:cNvPr>
        <xdr:cNvSpPr txBox="1"/>
      </xdr:nvSpPr>
      <xdr:spPr>
        <a:xfrm>
          <a:off x="1219200" y="2286000"/>
          <a:ext cx="7445375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ANSWER: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108</xdr:row>
      <xdr:rowOff>47626</xdr:rowOff>
    </xdr:from>
    <xdr:to>
      <xdr:col>5</xdr:col>
      <xdr:colOff>1006475</xdr:colOff>
      <xdr:row>113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476C7D-263C-45DA-AB30-38F1FFE34C21}"/>
            </a:ext>
          </a:extLst>
        </xdr:cNvPr>
        <xdr:cNvSpPr txBox="1"/>
      </xdr:nvSpPr>
      <xdr:spPr>
        <a:xfrm>
          <a:off x="342900" y="24437976"/>
          <a:ext cx="7445375" cy="1120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ANSWER: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1AC6C-884C-4CC0-8E9C-A7134E9E8E49}">
  <sheetPr>
    <tabColor rgb="FFFFFF00"/>
  </sheetPr>
  <dimension ref="B2:D11"/>
  <sheetViews>
    <sheetView tabSelected="1" workbookViewId="0"/>
  </sheetViews>
  <sheetFormatPr defaultRowHeight="14.4" x14ac:dyDescent="0.3"/>
  <sheetData>
    <row r="2" spans="2:4" x14ac:dyDescent="0.3">
      <c r="B2" t="s">
        <v>84</v>
      </c>
    </row>
    <row r="3" spans="2:4" x14ac:dyDescent="0.3">
      <c r="C3" t="s">
        <v>85</v>
      </c>
    </row>
    <row r="4" spans="2:4" x14ac:dyDescent="0.3">
      <c r="C4" t="s">
        <v>86</v>
      </c>
    </row>
    <row r="5" spans="2:4" x14ac:dyDescent="0.3">
      <c r="C5" t="s">
        <v>87</v>
      </c>
    </row>
    <row r="6" spans="2:4" x14ac:dyDescent="0.3">
      <c r="C6" t="s">
        <v>88</v>
      </c>
    </row>
    <row r="7" spans="2:4" x14ac:dyDescent="0.3">
      <c r="D7" t="s">
        <v>89</v>
      </c>
    </row>
    <row r="8" spans="2:4" x14ac:dyDescent="0.3">
      <c r="D8" t="s">
        <v>90</v>
      </c>
    </row>
    <row r="9" spans="2:4" x14ac:dyDescent="0.3">
      <c r="C9" t="s">
        <v>91</v>
      </c>
    </row>
    <row r="11" spans="2:4" x14ac:dyDescent="0.3">
      <c r="C11" t="s">
        <v>92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A0A52-DAC8-4A7E-BD9E-DDBCE599E5CA}">
  <dimension ref="A1:O3"/>
  <sheetViews>
    <sheetView workbookViewId="0"/>
  </sheetViews>
  <sheetFormatPr defaultColWidth="9.109375" defaultRowHeight="15.6" x14ac:dyDescent="0.3"/>
  <cols>
    <col min="1" max="2" width="9.109375" style="2"/>
    <col min="3" max="3" width="16.6640625" style="2" customWidth="1"/>
    <col min="4" max="17" width="9.109375" style="2"/>
    <col min="18" max="18" width="12.33203125" style="2" customWidth="1"/>
    <col min="19" max="16384" width="9.109375" style="2"/>
  </cols>
  <sheetData>
    <row r="1" spans="1:15" x14ac:dyDescent="0.3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</row>
    <row r="3" spans="1:15" s="85" customFormat="1" x14ac:dyDescent="0.3">
      <c r="A3" s="87" t="s">
        <v>177</v>
      </c>
      <c r="B3" s="86"/>
      <c r="C3" s="86"/>
      <c r="D3" s="86"/>
      <c r="E3" s="86"/>
      <c r="F3" s="86"/>
      <c r="G3" s="86"/>
      <c r="H3" s="86"/>
      <c r="I3" s="86"/>
      <c r="J3" s="86"/>
      <c r="K3" s="88"/>
      <c r="L3" s="88"/>
      <c r="M3" s="88"/>
      <c r="N3" s="88"/>
      <c r="O3" s="88"/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F633F-1C31-47EE-A06A-4554D016489A}">
  <dimension ref="A1:I118"/>
  <sheetViews>
    <sheetView workbookViewId="0"/>
  </sheetViews>
  <sheetFormatPr defaultColWidth="9.109375" defaultRowHeight="15.6" x14ac:dyDescent="0.3"/>
  <cols>
    <col min="1" max="1" width="4.33203125" style="2" customWidth="1"/>
    <col min="2" max="2" width="32.5546875" style="2" customWidth="1"/>
    <col min="3" max="3" width="31.33203125" style="2" customWidth="1"/>
    <col min="4" max="7" width="16.6640625" style="2" customWidth="1"/>
    <col min="8" max="8" width="17" style="2" bestFit="1" customWidth="1"/>
    <col min="9" max="9" width="11.6640625" style="2" customWidth="1"/>
    <col min="10" max="10" width="6" style="2" bestFit="1" customWidth="1"/>
    <col min="11" max="11" width="8.6640625" style="2" bestFit="1" customWidth="1"/>
    <col min="12" max="12" width="9.109375" style="2"/>
    <col min="13" max="13" width="4.44140625" style="2" customWidth="1"/>
    <col min="14" max="14" width="30.109375" style="2" bestFit="1" customWidth="1"/>
    <col min="15" max="15" width="12.5546875" style="2" bestFit="1" customWidth="1"/>
    <col min="16" max="18" width="9.109375" style="2"/>
    <col min="19" max="19" width="29.109375" style="2" bestFit="1" customWidth="1"/>
    <col min="20" max="20" width="12.5546875" style="2" bestFit="1" customWidth="1"/>
    <col min="21" max="16384" width="9.109375" style="2"/>
  </cols>
  <sheetData>
    <row r="1" spans="1:9" x14ac:dyDescent="0.3">
      <c r="A1" s="1" t="s">
        <v>18</v>
      </c>
      <c r="B1" s="1"/>
      <c r="C1" s="1"/>
      <c r="D1" s="1"/>
      <c r="E1" s="1"/>
      <c r="F1" s="1"/>
      <c r="G1" s="1"/>
      <c r="H1" s="1"/>
      <c r="I1" s="1"/>
    </row>
    <row r="2" spans="1:9" x14ac:dyDescent="0.3">
      <c r="A2" s="1" t="s">
        <v>83</v>
      </c>
      <c r="B2" s="1"/>
      <c r="C2" s="1"/>
      <c r="D2" s="1"/>
      <c r="E2" s="1"/>
      <c r="F2" s="1"/>
      <c r="G2" s="1"/>
      <c r="H2" s="1"/>
      <c r="I2" s="1"/>
    </row>
    <row r="4" spans="1:9" x14ac:dyDescent="0.3">
      <c r="A4" s="51" t="s">
        <v>98</v>
      </c>
      <c r="B4" s="52"/>
      <c r="C4" s="52"/>
      <c r="D4" s="52"/>
      <c r="E4" s="52"/>
      <c r="F4" s="52"/>
      <c r="G4" s="52"/>
      <c r="H4" s="52"/>
      <c r="I4" s="52"/>
    </row>
    <row r="5" spans="1:9" x14ac:dyDescent="0.3">
      <c r="B5" s="44"/>
      <c r="C5" s="10"/>
      <c r="D5" s="10"/>
      <c r="E5" s="10"/>
      <c r="F5" s="10"/>
      <c r="G5" s="10"/>
    </row>
    <row r="6" spans="1:9" x14ac:dyDescent="0.3">
      <c r="A6" s="1" t="s">
        <v>19</v>
      </c>
      <c r="B6" s="1"/>
      <c r="C6" s="1"/>
      <c r="D6" s="1"/>
      <c r="E6" s="1"/>
      <c r="F6" s="1"/>
      <c r="G6" s="1"/>
      <c r="H6" s="1"/>
      <c r="I6" s="1"/>
    </row>
    <row r="7" spans="1:9" x14ac:dyDescent="0.3">
      <c r="A7" s="1"/>
      <c r="B7" s="1"/>
      <c r="C7" s="1"/>
      <c r="D7" s="1"/>
      <c r="E7" s="1"/>
      <c r="F7" s="1"/>
      <c r="G7" s="1"/>
      <c r="H7" s="1"/>
      <c r="I7" s="1"/>
    </row>
    <row r="8" spans="1:9" x14ac:dyDescent="0.3">
      <c r="A8" s="1"/>
      <c r="B8" s="13"/>
      <c r="C8" s="14"/>
      <c r="D8" s="53" t="s">
        <v>100</v>
      </c>
      <c r="E8" s="12"/>
      <c r="F8" s="53" t="s">
        <v>101</v>
      </c>
      <c r="G8" s="12"/>
      <c r="H8" s="1"/>
      <c r="I8" s="1"/>
    </row>
    <row r="9" spans="1:9" ht="31.2" x14ac:dyDescent="0.3">
      <c r="A9" s="1"/>
      <c r="B9" s="54" t="s">
        <v>20</v>
      </c>
      <c r="C9" s="55" t="s">
        <v>21</v>
      </c>
      <c r="D9" s="56" t="s">
        <v>102</v>
      </c>
      <c r="E9" s="57" t="s">
        <v>22</v>
      </c>
      <c r="F9" s="56" t="s">
        <v>102</v>
      </c>
      <c r="G9" s="57" t="s">
        <v>22</v>
      </c>
      <c r="H9" s="1"/>
      <c r="I9" s="1"/>
    </row>
    <row r="10" spans="1:9" x14ac:dyDescent="0.3">
      <c r="A10" s="1"/>
      <c r="B10" s="15" t="s">
        <v>23</v>
      </c>
      <c r="C10" s="16" t="s">
        <v>24</v>
      </c>
      <c r="D10" s="17">
        <v>100</v>
      </c>
      <c r="E10" s="18">
        <v>4000</v>
      </c>
      <c r="F10" s="17">
        <v>110</v>
      </c>
      <c r="G10" s="19">
        <v>4100</v>
      </c>
      <c r="H10" s="1"/>
      <c r="I10" s="1"/>
    </row>
    <row r="11" spans="1:9" x14ac:dyDescent="0.3">
      <c r="A11" s="1"/>
      <c r="B11" s="20" t="s">
        <v>23</v>
      </c>
      <c r="C11" s="1" t="s">
        <v>25</v>
      </c>
      <c r="D11" s="21">
        <v>80</v>
      </c>
      <c r="E11" s="22">
        <v>9000</v>
      </c>
      <c r="F11" s="21">
        <v>85</v>
      </c>
      <c r="G11" s="23">
        <v>9100</v>
      </c>
      <c r="H11" s="1"/>
      <c r="I11" s="1"/>
    </row>
    <row r="12" spans="1:9" x14ac:dyDescent="0.3">
      <c r="A12" s="1"/>
      <c r="B12" s="20" t="s">
        <v>23</v>
      </c>
      <c r="C12" s="1" t="s">
        <v>26</v>
      </c>
      <c r="D12" s="21">
        <v>25</v>
      </c>
      <c r="E12" s="22">
        <v>3500</v>
      </c>
      <c r="F12" s="21">
        <v>35</v>
      </c>
      <c r="G12" s="23">
        <v>3600</v>
      </c>
      <c r="H12" s="1"/>
      <c r="I12" s="1"/>
    </row>
    <row r="13" spans="1:9" x14ac:dyDescent="0.3">
      <c r="A13" s="1"/>
      <c r="B13" s="20" t="s">
        <v>23</v>
      </c>
      <c r="C13" s="1" t="s">
        <v>27</v>
      </c>
      <c r="D13" s="21">
        <v>20</v>
      </c>
      <c r="E13" s="22">
        <v>1000</v>
      </c>
      <c r="F13" s="21">
        <v>25</v>
      </c>
      <c r="G13" s="23">
        <v>1050</v>
      </c>
      <c r="H13" s="1"/>
      <c r="I13" s="1"/>
    </row>
    <row r="14" spans="1:9" x14ac:dyDescent="0.3">
      <c r="A14" s="1"/>
      <c r="B14" s="20" t="s">
        <v>23</v>
      </c>
      <c r="C14" s="1" t="s">
        <v>28</v>
      </c>
      <c r="D14" s="21">
        <v>20</v>
      </c>
      <c r="E14" s="22">
        <v>600</v>
      </c>
      <c r="F14" s="21">
        <v>25</v>
      </c>
      <c r="G14" s="23">
        <v>620</v>
      </c>
      <c r="H14" s="1"/>
      <c r="I14" s="1"/>
    </row>
    <row r="15" spans="1:9" x14ac:dyDescent="0.3">
      <c r="A15" s="1"/>
      <c r="B15" s="20" t="s">
        <v>23</v>
      </c>
      <c r="C15" s="1" t="s">
        <v>29</v>
      </c>
      <c r="D15" s="21">
        <v>150</v>
      </c>
      <c r="E15" s="22">
        <v>1200</v>
      </c>
      <c r="F15" s="21">
        <v>155</v>
      </c>
      <c r="G15" s="23">
        <v>1220</v>
      </c>
      <c r="H15" s="1"/>
      <c r="I15" s="1"/>
    </row>
    <row r="16" spans="1:9" x14ac:dyDescent="0.3">
      <c r="A16" s="1"/>
      <c r="B16" s="20" t="s">
        <v>23</v>
      </c>
      <c r="C16" s="1" t="s">
        <v>30</v>
      </c>
      <c r="D16" s="21">
        <v>300</v>
      </c>
      <c r="E16" s="22">
        <v>600</v>
      </c>
      <c r="F16" s="21">
        <v>195</v>
      </c>
      <c r="G16" s="23">
        <v>610</v>
      </c>
      <c r="H16" s="1"/>
      <c r="I16" s="1"/>
    </row>
    <row r="17" spans="1:9" x14ac:dyDescent="0.3">
      <c r="A17" s="1"/>
      <c r="B17" s="20" t="s">
        <v>23</v>
      </c>
      <c r="C17" s="1" t="s">
        <v>31</v>
      </c>
      <c r="D17" s="21">
        <v>350</v>
      </c>
      <c r="E17" s="22">
        <v>200</v>
      </c>
      <c r="F17" s="21">
        <v>355</v>
      </c>
      <c r="G17" s="23">
        <v>220</v>
      </c>
      <c r="H17" s="1"/>
      <c r="I17" s="1"/>
    </row>
    <row r="18" spans="1:9" x14ac:dyDescent="0.3">
      <c r="A18" s="1"/>
      <c r="B18" s="20" t="s">
        <v>23</v>
      </c>
      <c r="C18" s="1" t="s">
        <v>32</v>
      </c>
      <c r="D18" s="21">
        <v>120</v>
      </c>
      <c r="E18" s="22">
        <v>3400</v>
      </c>
      <c r="F18" s="21">
        <v>125</v>
      </c>
      <c r="G18" s="23">
        <v>3450</v>
      </c>
      <c r="H18" s="1"/>
      <c r="I18" s="1"/>
    </row>
    <row r="19" spans="1:9" x14ac:dyDescent="0.3">
      <c r="A19" s="1"/>
      <c r="B19" s="20" t="s">
        <v>23</v>
      </c>
      <c r="C19" s="1" t="s">
        <v>33</v>
      </c>
      <c r="D19" s="21">
        <v>500</v>
      </c>
      <c r="E19" s="22">
        <v>250</v>
      </c>
      <c r="F19" s="21">
        <v>520</v>
      </c>
      <c r="G19" s="23">
        <v>260</v>
      </c>
      <c r="H19" s="1"/>
      <c r="I19" s="1"/>
    </row>
    <row r="20" spans="1:9" x14ac:dyDescent="0.3">
      <c r="A20" s="1"/>
      <c r="B20" s="20" t="s">
        <v>34</v>
      </c>
      <c r="C20" s="1" t="s">
        <v>35</v>
      </c>
      <c r="D20" s="21">
        <v>5300</v>
      </c>
      <c r="E20" s="22">
        <v>60</v>
      </c>
      <c r="F20" s="21">
        <v>5350</v>
      </c>
      <c r="G20" s="23">
        <v>70</v>
      </c>
      <c r="H20" s="1"/>
      <c r="I20" s="1"/>
    </row>
    <row r="21" spans="1:9" x14ac:dyDescent="0.3">
      <c r="A21" s="1"/>
      <c r="B21" s="20" t="s">
        <v>34</v>
      </c>
      <c r="C21" s="1" t="s">
        <v>36</v>
      </c>
      <c r="D21" s="21">
        <v>2800</v>
      </c>
      <c r="E21" s="22">
        <v>80</v>
      </c>
      <c r="F21" s="21">
        <v>2805</v>
      </c>
      <c r="G21" s="23">
        <v>85</v>
      </c>
      <c r="H21" s="1"/>
      <c r="I21" s="1"/>
    </row>
    <row r="22" spans="1:9" x14ac:dyDescent="0.3">
      <c r="A22" s="9"/>
      <c r="B22" s="20" t="s">
        <v>34</v>
      </c>
      <c r="C22" s="1" t="s">
        <v>2</v>
      </c>
      <c r="D22" s="21">
        <v>170</v>
      </c>
      <c r="E22" s="22">
        <v>300</v>
      </c>
      <c r="F22" s="21">
        <v>175</v>
      </c>
      <c r="G22" s="23">
        <v>320</v>
      </c>
      <c r="H22" s="1"/>
      <c r="I22" s="1"/>
    </row>
    <row r="23" spans="1:9" x14ac:dyDescent="0.3">
      <c r="A23" s="9"/>
      <c r="B23" s="20" t="s">
        <v>37</v>
      </c>
      <c r="C23" s="1" t="s">
        <v>38</v>
      </c>
      <c r="D23" s="21">
        <v>15</v>
      </c>
      <c r="E23" s="22">
        <v>1400</v>
      </c>
      <c r="F23" s="21">
        <v>20</v>
      </c>
      <c r="G23" s="23">
        <v>1410</v>
      </c>
      <c r="H23" s="1"/>
      <c r="I23" s="1"/>
    </row>
    <row r="24" spans="1:9" x14ac:dyDescent="0.3">
      <c r="A24" s="9"/>
      <c r="B24" s="20" t="s">
        <v>37</v>
      </c>
      <c r="C24" s="1" t="s">
        <v>39</v>
      </c>
      <c r="D24" s="21">
        <v>7000</v>
      </c>
      <c r="E24" s="22">
        <v>75</v>
      </c>
      <c r="F24" s="21">
        <v>7005</v>
      </c>
      <c r="G24" s="23">
        <v>80</v>
      </c>
      <c r="H24" s="1"/>
      <c r="I24" s="1"/>
    </row>
    <row r="25" spans="1:9" x14ac:dyDescent="0.3">
      <c r="A25" s="9"/>
      <c r="B25" s="20" t="s">
        <v>37</v>
      </c>
      <c r="C25" s="1" t="s">
        <v>40</v>
      </c>
      <c r="D25" s="21">
        <v>700</v>
      </c>
      <c r="E25" s="22">
        <v>115</v>
      </c>
      <c r="F25" s="21">
        <v>705</v>
      </c>
      <c r="G25" s="23">
        <v>120</v>
      </c>
      <c r="H25" s="1"/>
      <c r="I25" s="1"/>
    </row>
    <row r="26" spans="1:9" x14ac:dyDescent="0.3">
      <c r="A26" s="1"/>
      <c r="B26" s="24" t="s">
        <v>37</v>
      </c>
      <c r="C26" s="25" t="s">
        <v>2</v>
      </c>
      <c r="D26" s="26">
        <v>120</v>
      </c>
      <c r="E26" s="27">
        <v>200</v>
      </c>
      <c r="F26" s="26">
        <v>125</v>
      </c>
      <c r="G26" s="28">
        <v>200</v>
      </c>
      <c r="H26" s="1"/>
      <c r="I26" s="1"/>
    </row>
    <row r="27" spans="1:9" x14ac:dyDescent="0.3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3">
      <c r="A28" s="1" t="s">
        <v>1</v>
      </c>
      <c r="B28" s="1"/>
      <c r="C28" s="1"/>
      <c r="D28" s="1"/>
      <c r="E28" s="1"/>
      <c r="F28" s="1"/>
      <c r="G28" s="1"/>
      <c r="H28" s="1"/>
      <c r="I28" s="1"/>
    </row>
    <row r="29" spans="1:9" x14ac:dyDescent="0.3">
      <c r="A29" s="9"/>
      <c r="B29" s="1" t="s">
        <v>41</v>
      </c>
      <c r="C29" s="1"/>
      <c r="D29" s="1"/>
      <c r="E29" s="1"/>
      <c r="F29" s="1"/>
      <c r="G29" s="1"/>
      <c r="H29" s="1"/>
      <c r="I29" s="1"/>
    </row>
    <row r="30" spans="1:9" x14ac:dyDescent="0.3">
      <c r="A30" s="1"/>
      <c r="B30" s="1"/>
      <c r="C30" s="1"/>
      <c r="D30" s="1"/>
      <c r="E30" s="1"/>
      <c r="F30" s="1"/>
      <c r="G30" s="1"/>
      <c r="H30" s="1"/>
      <c r="I30" s="1"/>
    </row>
    <row r="32" spans="1:9" x14ac:dyDescent="0.3">
      <c r="A32" s="2" t="s">
        <v>3</v>
      </c>
    </row>
    <row r="34" spans="1:9" x14ac:dyDescent="0.3">
      <c r="B34" s="29"/>
      <c r="C34" s="30"/>
    </row>
    <row r="35" spans="1:9" x14ac:dyDescent="0.3">
      <c r="B35" s="29"/>
      <c r="C35" s="30"/>
    </row>
    <row r="36" spans="1:9" x14ac:dyDescent="0.3">
      <c r="B36" s="29"/>
      <c r="C36" s="30"/>
    </row>
    <row r="37" spans="1:9" x14ac:dyDescent="0.3">
      <c r="B37" s="29"/>
      <c r="C37" s="30"/>
    </row>
    <row r="38" spans="1:9" x14ac:dyDescent="0.3">
      <c r="B38" s="29"/>
      <c r="C38" s="30"/>
    </row>
    <row r="39" spans="1:9" x14ac:dyDescent="0.3">
      <c r="B39" s="29"/>
      <c r="C39" s="30"/>
    </row>
    <row r="40" spans="1:9" x14ac:dyDescent="0.3">
      <c r="B40" s="29"/>
      <c r="C40" s="30"/>
    </row>
    <row r="41" spans="1:9" x14ac:dyDescent="0.3">
      <c r="B41" s="29"/>
      <c r="C41" s="30"/>
    </row>
    <row r="42" spans="1:9" x14ac:dyDescent="0.3">
      <c r="B42" s="29"/>
      <c r="C42" s="30"/>
    </row>
    <row r="43" spans="1:9" x14ac:dyDescent="0.3">
      <c r="A43" s="1" t="s">
        <v>19</v>
      </c>
      <c r="B43" s="1"/>
      <c r="C43" s="1"/>
      <c r="D43" s="1"/>
      <c r="E43" s="1"/>
      <c r="F43" s="1"/>
      <c r="G43" s="1"/>
      <c r="H43" s="1"/>
      <c r="I43" s="1"/>
    </row>
    <row r="44" spans="1:9" x14ac:dyDescent="0.3">
      <c r="A44" s="1"/>
      <c r="B44" s="53" t="s">
        <v>103</v>
      </c>
      <c r="C44" s="11"/>
      <c r="D44" s="11"/>
      <c r="E44" s="12"/>
      <c r="F44" s="1"/>
      <c r="G44" s="1"/>
      <c r="H44" s="1"/>
      <c r="I44" s="1"/>
    </row>
    <row r="45" spans="1:9" x14ac:dyDescent="0.3">
      <c r="A45" s="1"/>
      <c r="B45" s="5"/>
      <c r="C45" s="58">
        <v>2020</v>
      </c>
      <c r="D45" s="59">
        <v>2021</v>
      </c>
      <c r="E45" s="60" t="s">
        <v>42</v>
      </c>
      <c r="F45" s="1"/>
      <c r="G45" s="1"/>
      <c r="H45" s="1"/>
      <c r="I45" s="1"/>
    </row>
    <row r="46" spans="1:9" x14ac:dyDescent="0.3">
      <c r="A46" s="1"/>
      <c r="B46" s="31" t="s">
        <v>43</v>
      </c>
      <c r="C46" s="32">
        <v>252</v>
      </c>
      <c r="D46" s="32">
        <v>251</v>
      </c>
      <c r="E46" s="33">
        <v>1</v>
      </c>
      <c r="F46" s="1"/>
      <c r="G46" s="1"/>
      <c r="H46" s="1"/>
      <c r="I46" s="1"/>
    </row>
    <row r="47" spans="1:9" x14ac:dyDescent="0.3">
      <c r="A47" s="1"/>
      <c r="B47" s="34" t="s">
        <v>44</v>
      </c>
      <c r="C47" s="35">
        <v>114</v>
      </c>
      <c r="D47" s="35">
        <v>114</v>
      </c>
      <c r="E47" s="36">
        <v>0.45</v>
      </c>
      <c r="F47" s="1"/>
      <c r="G47" s="1"/>
      <c r="H47" s="1"/>
      <c r="I47" s="1"/>
    </row>
    <row r="48" spans="1:9" x14ac:dyDescent="0.3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3">
      <c r="A49" s="1"/>
      <c r="B49" s="15" t="s">
        <v>45</v>
      </c>
      <c r="C49" s="61" t="s">
        <v>46</v>
      </c>
      <c r="D49" s="1"/>
      <c r="E49" s="1"/>
      <c r="F49" s="1"/>
      <c r="G49" s="1"/>
      <c r="H49" s="1"/>
      <c r="I49" s="1"/>
    </row>
    <row r="50" spans="1:9" x14ac:dyDescent="0.3">
      <c r="A50" s="1"/>
      <c r="B50" s="15" t="s">
        <v>47</v>
      </c>
      <c r="C50" s="37">
        <v>5.0000000000000001E-3</v>
      </c>
      <c r="D50" s="1"/>
      <c r="E50" s="1"/>
      <c r="F50" s="1"/>
      <c r="G50" s="1"/>
      <c r="H50" s="1"/>
      <c r="I50" s="1"/>
    </row>
    <row r="51" spans="1:9" x14ac:dyDescent="0.3">
      <c r="A51" s="1"/>
      <c r="B51" s="20" t="s">
        <v>48</v>
      </c>
      <c r="C51" s="38">
        <v>1E-3</v>
      </c>
      <c r="D51" s="1"/>
      <c r="E51" s="1"/>
      <c r="F51" s="1"/>
      <c r="G51" s="1"/>
      <c r="H51" s="1"/>
      <c r="I51" s="1"/>
    </row>
    <row r="52" spans="1:9" x14ac:dyDescent="0.3">
      <c r="A52" s="1"/>
      <c r="B52" s="20" t="s">
        <v>49</v>
      </c>
      <c r="C52" s="38">
        <v>-2E-3</v>
      </c>
      <c r="D52" s="1"/>
      <c r="E52" s="1"/>
      <c r="F52" s="1"/>
      <c r="G52" s="1"/>
      <c r="H52" s="1"/>
      <c r="I52" s="1"/>
    </row>
    <row r="53" spans="1:9" x14ac:dyDescent="0.3">
      <c r="A53" s="1"/>
      <c r="B53" s="20" t="s">
        <v>50</v>
      </c>
      <c r="C53" s="38">
        <v>3.0000000000000001E-3</v>
      </c>
      <c r="D53" s="1"/>
      <c r="E53" s="1"/>
      <c r="F53" s="1"/>
      <c r="G53" s="1"/>
      <c r="H53" s="1"/>
      <c r="I53" s="1"/>
    </row>
    <row r="54" spans="1:9" x14ac:dyDescent="0.3">
      <c r="A54" s="1"/>
      <c r="B54" s="20" t="s">
        <v>51</v>
      </c>
      <c r="C54" s="38">
        <v>0.01</v>
      </c>
      <c r="D54" s="1"/>
      <c r="E54" s="1"/>
      <c r="F54" s="1"/>
      <c r="G54" s="1"/>
      <c r="H54" s="1"/>
      <c r="I54" s="1"/>
    </row>
    <row r="55" spans="1:9" x14ac:dyDescent="0.3">
      <c r="A55" s="1"/>
      <c r="B55" s="20" t="s">
        <v>52</v>
      </c>
      <c r="C55" s="38">
        <v>5.0000000000000001E-3</v>
      </c>
      <c r="D55" s="1"/>
      <c r="E55" s="1"/>
      <c r="F55" s="1"/>
      <c r="G55" s="1"/>
      <c r="H55" s="1"/>
      <c r="I55" s="1"/>
    </row>
    <row r="56" spans="1:9" x14ac:dyDescent="0.3">
      <c r="A56" s="1"/>
      <c r="B56" s="20" t="s">
        <v>53</v>
      </c>
      <c r="C56" s="38">
        <v>5.0000000000000001E-3</v>
      </c>
      <c r="D56" s="1"/>
      <c r="E56" s="1"/>
      <c r="F56" s="1"/>
      <c r="G56" s="1"/>
      <c r="H56" s="1"/>
      <c r="I56" s="1"/>
    </row>
    <row r="57" spans="1:9" x14ac:dyDescent="0.3">
      <c r="A57" s="1"/>
      <c r="B57" s="20" t="s">
        <v>54</v>
      </c>
      <c r="C57" s="38">
        <v>3.0000000000000001E-3</v>
      </c>
      <c r="D57" s="1"/>
      <c r="E57" s="1"/>
      <c r="F57" s="1"/>
      <c r="G57" s="1"/>
      <c r="H57" s="1"/>
      <c r="I57" s="1"/>
    </row>
    <row r="58" spans="1:9" x14ac:dyDescent="0.3">
      <c r="A58" s="1"/>
      <c r="B58" s="20" t="s">
        <v>55</v>
      </c>
      <c r="C58" s="38">
        <v>0.02</v>
      </c>
      <c r="D58" s="1"/>
      <c r="E58" s="1"/>
      <c r="F58" s="1"/>
      <c r="G58" s="1"/>
      <c r="H58" s="1"/>
      <c r="I58" s="1"/>
    </row>
    <row r="59" spans="1:9" x14ac:dyDescent="0.3">
      <c r="A59" s="1"/>
      <c r="B59" s="24" t="s">
        <v>56</v>
      </c>
      <c r="C59" s="39">
        <v>0.02</v>
      </c>
      <c r="D59" s="1"/>
      <c r="E59" s="1"/>
      <c r="F59" s="1"/>
      <c r="G59" s="1"/>
      <c r="H59" s="1"/>
      <c r="I59" s="1"/>
    </row>
    <row r="60" spans="1:9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3">
      <c r="A62" s="40" t="s">
        <v>57</v>
      </c>
      <c r="B62" s="1"/>
      <c r="C62" s="1"/>
      <c r="D62" s="1"/>
      <c r="E62" s="1"/>
      <c r="F62" s="1"/>
      <c r="G62" s="1"/>
      <c r="H62" s="1"/>
      <c r="I62" s="1"/>
    </row>
    <row r="63" spans="1:9" x14ac:dyDescent="0.3">
      <c r="A63" s="1"/>
      <c r="B63" s="1" t="s">
        <v>104</v>
      </c>
      <c r="C63" s="1"/>
      <c r="D63" s="1"/>
      <c r="E63" s="1"/>
      <c r="F63" s="1"/>
      <c r="G63" s="1"/>
      <c r="H63" s="1"/>
      <c r="I63" s="1"/>
    </row>
    <row r="65" spans="1:9" ht="16.2" thickBot="1" x14ac:dyDescent="0.35">
      <c r="A65" s="2" t="s">
        <v>3</v>
      </c>
    </row>
    <row r="66" spans="1:9" x14ac:dyDescent="0.3">
      <c r="B66" s="66" t="s">
        <v>45</v>
      </c>
      <c r="C66" s="70" t="s">
        <v>105</v>
      </c>
      <c r="D66" s="42"/>
    </row>
    <row r="67" spans="1:9" x14ac:dyDescent="0.3">
      <c r="B67" s="67" t="s">
        <v>60</v>
      </c>
      <c r="C67" s="62"/>
      <c r="D67" s="42"/>
    </row>
    <row r="68" spans="1:9" x14ac:dyDescent="0.3">
      <c r="B68" s="67" t="s">
        <v>61</v>
      </c>
      <c r="C68" s="62"/>
      <c r="D68" s="42"/>
    </row>
    <row r="69" spans="1:9" x14ac:dyDescent="0.3">
      <c r="B69" s="67" t="s">
        <v>62</v>
      </c>
      <c r="C69" s="62"/>
      <c r="D69" s="42"/>
    </row>
    <row r="70" spans="1:9" x14ac:dyDescent="0.3">
      <c r="B70" s="67" t="s">
        <v>64</v>
      </c>
      <c r="C70" s="62"/>
      <c r="D70" s="42"/>
    </row>
    <row r="71" spans="1:9" x14ac:dyDescent="0.3">
      <c r="B71" s="67" t="s">
        <v>63</v>
      </c>
      <c r="C71" s="62"/>
      <c r="D71" s="42"/>
    </row>
    <row r="72" spans="1:9" x14ac:dyDescent="0.3">
      <c r="B72" s="68" t="s">
        <v>65</v>
      </c>
      <c r="C72" s="64"/>
      <c r="D72" s="42"/>
    </row>
    <row r="73" spans="1:9" x14ac:dyDescent="0.3">
      <c r="B73" s="67" t="s">
        <v>106</v>
      </c>
      <c r="C73" s="62"/>
      <c r="D73" s="42"/>
    </row>
    <row r="74" spans="1:9" x14ac:dyDescent="0.3">
      <c r="B74" s="67" t="s">
        <v>51</v>
      </c>
      <c r="C74" s="62"/>
      <c r="D74" s="42"/>
    </row>
    <row r="75" spans="1:9" x14ac:dyDescent="0.3">
      <c r="B75" s="68" t="s">
        <v>66</v>
      </c>
      <c r="C75" s="64"/>
      <c r="D75" s="42"/>
    </row>
    <row r="76" spans="1:9" x14ac:dyDescent="0.3">
      <c r="B76" s="67" t="s">
        <v>56</v>
      </c>
      <c r="C76" s="62"/>
      <c r="D76" s="42"/>
    </row>
    <row r="77" spans="1:9" ht="16.2" thickBot="1" x14ac:dyDescent="0.35">
      <c r="B77" s="69" t="s">
        <v>107</v>
      </c>
      <c r="C77" s="63"/>
      <c r="D77" s="42"/>
    </row>
    <row r="78" spans="1:9" x14ac:dyDescent="0.3">
      <c r="B78" s="65"/>
      <c r="C78" s="65"/>
      <c r="D78" s="42"/>
    </row>
    <row r="79" spans="1:9" x14ac:dyDescent="0.3">
      <c r="C79" s="41"/>
      <c r="D79" s="42"/>
    </row>
    <row r="80" spans="1:9" x14ac:dyDescent="0.3">
      <c r="A80" s="1" t="s">
        <v>58</v>
      </c>
      <c r="B80" s="1"/>
      <c r="C80" s="1"/>
      <c r="D80" s="1"/>
      <c r="E80" s="1"/>
      <c r="F80" s="1"/>
      <c r="G80" s="1"/>
      <c r="H80" s="1"/>
      <c r="I80" s="1"/>
    </row>
    <row r="81" spans="1:9" x14ac:dyDescent="0.3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3">
      <c r="A82" s="1"/>
      <c r="B82" s="71" t="s">
        <v>45</v>
      </c>
      <c r="C82" s="61" t="s">
        <v>59</v>
      </c>
      <c r="D82" s="1"/>
      <c r="E82" s="1"/>
      <c r="F82" s="1"/>
      <c r="G82" s="1"/>
      <c r="H82" s="1"/>
      <c r="I82" s="1"/>
    </row>
    <row r="83" spans="1:9" x14ac:dyDescent="0.3">
      <c r="A83" s="1"/>
      <c r="B83" s="20" t="s">
        <v>168</v>
      </c>
      <c r="C83" s="72">
        <v>0.04</v>
      </c>
      <c r="D83" s="1"/>
      <c r="E83" s="1"/>
      <c r="F83" s="1"/>
      <c r="G83" s="1"/>
      <c r="H83" s="1"/>
      <c r="I83" s="1"/>
    </row>
    <row r="84" spans="1:9" x14ac:dyDescent="0.3">
      <c r="A84" s="1"/>
      <c r="B84" s="20" t="s">
        <v>169</v>
      </c>
      <c r="C84" s="72">
        <v>0.03</v>
      </c>
      <c r="D84" s="1"/>
      <c r="E84" s="1"/>
      <c r="F84" s="1"/>
      <c r="G84" s="1"/>
      <c r="H84" s="1"/>
      <c r="I84" s="1"/>
    </row>
    <row r="85" spans="1:9" x14ac:dyDescent="0.3">
      <c r="A85" s="1"/>
      <c r="B85" s="20" t="s">
        <v>170</v>
      </c>
      <c r="C85" s="72">
        <v>0.03</v>
      </c>
      <c r="D85" s="1"/>
      <c r="E85" s="1"/>
      <c r="F85" s="1"/>
      <c r="G85" s="1"/>
      <c r="H85" s="1"/>
      <c r="I85" s="1"/>
    </row>
    <row r="86" spans="1:9" x14ac:dyDescent="0.3">
      <c r="A86" s="1"/>
      <c r="B86" s="20" t="s">
        <v>171</v>
      </c>
      <c r="C86" s="72">
        <v>5.0000000000000001E-3</v>
      </c>
      <c r="D86" s="1"/>
      <c r="E86" s="1"/>
      <c r="F86" s="1"/>
      <c r="G86" s="1"/>
      <c r="H86" s="1"/>
      <c r="I86" s="1"/>
    </row>
    <row r="87" spans="1:9" x14ac:dyDescent="0.3">
      <c r="A87" s="1"/>
      <c r="B87" s="20" t="s">
        <v>172</v>
      </c>
      <c r="C87" s="72">
        <v>5.0000000000000001E-3</v>
      </c>
      <c r="D87" s="1"/>
      <c r="E87" s="1"/>
      <c r="F87" s="1"/>
      <c r="G87" s="1"/>
      <c r="H87" s="1"/>
      <c r="I87" s="1"/>
    </row>
    <row r="88" spans="1:9" x14ac:dyDescent="0.3">
      <c r="A88" s="1"/>
      <c r="B88" s="20" t="s">
        <v>173</v>
      </c>
      <c r="C88" s="72">
        <v>2E-3</v>
      </c>
      <c r="D88" s="1"/>
      <c r="E88" s="1"/>
      <c r="F88" s="1"/>
      <c r="G88" s="1"/>
      <c r="H88" s="1"/>
      <c r="I88" s="1"/>
    </row>
    <row r="89" spans="1:9" x14ac:dyDescent="0.3">
      <c r="A89" s="1"/>
      <c r="B89" s="20" t="s">
        <v>174</v>
      </c>
      <c r="C89" s="72">
        <v>-0.01</v>
      </c>
      <c r="D89" s="1"/>
      <c r="E89" s="1"/>
      <c r="F89" s="1"/>
      <c r="G89" s="1"/>
      <c r="H89" s="1"/>
      <c r="I89" s="1"/>
    </row>
    <row r="90" spans="1:9" x14ac:dyDescent="0.3">
      <c r="A90" s="1"/>
      <c r="B90" s="24" t="s">
        <v>175</v>
      </c>
      <c r="C90" s="73">
        <v>0</v>
      </c>
      <c r="D90" s="1"/>
      <c r="E90" s="1"/>
      <c r="F90" s="1"/>
      <c r="G90" s="1"/>
      <c r="H90" s="1"/>
      <c r="I90" s="1"/>
    </row>
    <row r="91" spans="1:9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3">
      <c r="A92" s="40" t="s">
        <v>4</v>
      </c>
      <c r="B92" s="1"/>
      <c r="C92" s="1"/>
      <c r="D92" s="1"/>
      <c r="E92" s="1"/>
      <c r="F92" s="1"/>
      <c r="G92" s="1"/>
      <c r="H92" s="1"/>
      <c r="I92" s="1"/>
    </row>
    <row r="93" spans="1:9" x14ac:dyDescent="0.3">
      <c r="A93" s="1"/>
      <c r="B93" s="1" t="s">
        <v>108</v>
      </c>
      <c r="C93" s="1"/>
      <c r="D93" s="1"/>
      <c r="E93" s="1"/>
      <c r="F93" s="1"/>
      <c r="G93" s="1"/>
      <c r="H93" s="1"/>
      <c r="I93" s="1"/>
    </row>
    <row r="94" spans="1:9" x14ac:dyDescent="0.3">
      <c r="A94" s="1"/>
      <c r="B94" s="1" t="s">
        <v>109</v>
      </c>
      <c r="C94" s="1"/>
      <c r="D94" s="1"/>
      <c r="E94" s="1"/>
      <c r="F94" s="1"/>
      <c r="G94" s="1"/>
      <c r="H94" s="1"/>
      <c r="I94" s="1"/>
    </row>
    <row r="95" spans="1:9" x14ac:dyDescent="0.3">
      <c r="A95" s="1"/>
      <c r="B95" s="1"/>
      <c r="C95" s="1"/>
      <c r="D95" s="1"/>
      <c r="E95" s="1"/>
      <c r="F95" s="1"/>
      <c r="G95" s="1"/>
      <c r="H95" s="1"/>
      <c r="I95" s="1"/>
    </row>
    <row r="97" spans="1:1" x14ac:dyDescent="0.3">
      <c r="A97" s="2" t="s">
        <v>3</v>
      </c>
    </row>
    <row r="109" spans="1:1" x14ac:dyDescent="0.3">
      <c r="A109" s="2" t="s">
        <v>99</v>
      </c>
    </row>
    <row r="116" spans="1:9" x14ac:dyDescent="0.3">
      <c r="A116" s="51" t="s">
        <v>110</v>
      </c>
      <c r="B116" s="52"/>
      <c r="C116" s="52"/>
      <c r="D116" s="52"/>
      <c r="E116" s="52"/>
      <c r="F116" s="52"/>
      <c r="G116" s="52"/>
      <c r="H116" s="52"/>
      <c r="I116" s="52"/>
    </row>
    <row r="117" spans="1:9" x14ac:dyDescent="0.3">
      <c r="B117" s="44"/>
    </row>
    <row r="118" spans="1:9" s="43" customFormat="1" x14ac:dyDescent="0.3">
      <c r="A118" s="43" t="s">
        <v>82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B5242-1960-4F4D-8F3D-BB93773F0299}">
  <dimension ref="A1:J65"/>
  <sheetViews>
    <sheetView workbookViewId="0"/>
  </sheetViews>
  <sheetFormatPr defaultColWidth="9.109375" defaultRowHeight="15.6" x14ac:dyDescent="0.3"/>
  <cols>
    <col min="1" max="1" width="9.109375" style="2"/>
    <col min="2" max="3" width="9.44140625" style="2" bestFit="1" customWidth="1"/>
    <col min="4" max="4" width="12.6640625" style="2" customWidth="1"/>
    <col min="5" max="5" width="10.6640625" style="2" bestFit="1" customWidth="1"/>
    <col min="6" max="6" width="21.44140625" style="2" bestFit="1" customWidth="1"/>
    <col min="7" max="7" width="12.6640625" style="2" customWidth="1"/>
    <col min="8" max="8" width="10.88671875" style="2" customWidth="1"/>
    <col min="9" max="10" width="12.109375" style="2" customWidth="1"/>
    <col min="11" max="16384" width="9.109375" style="2"/>
  </cols>
  <sheetData>
    <row r="1" spans="1:10" x14ac:dyDescent="0.3">
      <c r="A1" s="1" t="s">
        <v>8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 t="s">
        <v>83</v>
      </c>
      <c r="B2" s="1"/>
      <c r="C2" s="1"/>
      <c r="D2" s="1"/>
      <c r="E2" s="1"/>
      <c r="F2" s="1"/>
      <c r="G2" s="1"/>
      <c r="H2" s="1"/>
      <c r="I2" s="1"/>
      <c r="J2" s="1"/>
    </row>
    <row r="4" spans="1:10" x14ac:dyDescent="0.3">
      <c r="A4" s="51" t="s">
        <v>179</v>
      </c>
      <c r="B4" s="52"/>
      <c r="C4" s="52"/>
      <c r="D4" s="52"/>
      <c r="E4" s="52"/>
      <c r="F4" s="52"/>
      <c r="G4" s="52"/>
      <c r="H4" s="52"/>
      <c r="I4" s="52"/>
      <c r="J4" s="1"/>
    </row>
    <row r="5" spans="1:10" x14ac:dyDescent="0.3">
      <c r="B5" s="44"/>
    </row>
    <row r="6" spans="1:10" x14ac:dyDescent="0.3">
      <c r="A6" s="1" t="s">
        <v>9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1"/>
      <c r="B8" s="4" t="s">
        <v>75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1"/>
      <c r="B9" s="4" t="s">
        <v>76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A10" s="1"/>
      <c r="B10" s="4" t="s">
        <v>77</v>
      </c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4" t="s">
        <v>78</v>
      </c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4" t="s">
        <v>79</v>
      </c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/>
      <c r="B13" s="4" t="s">
        <v>111</v>
      </c>
      <c r="C13" s="1"/>
      <c r="D13" s="1"/>
      <c r="E13" s="1"/>
      <c r="F13" s="1"/>
      <c r="G13" s="1"/>
      <c r="H13" s="1"/>
      <c r="I13" s="1"/>
      <c r="J13" s="1"/>
    </row>
    <row r="14" spans="1:10" x14ac:dyDescent="0.3">
      <c r="A14" s="1"/>
      <c r="B14" s="4" t="s">
        <v>80</v>
      </c>
      <c r="C14" s="1"/>
      <c r="D14" s="1"/>
      <c r="E14" s="1"/>
      <c r="F14" s="1"/>
      <c r="G14" s="1"/>
      <c r="H14" s="1"/>
      <c r="I14" s="1"/>
      <c r="J14" s="1"/>
    </row>
    <row r="15" spans="1:10" x14ac:dyDescent="0.3">
      <c r="A15" s="1"/>
      <c r="B15" s="4" t="s">
        <v>81</v>
      </c>
      <c r="C15" s="1"/>
      <c r="D15" s="1"/>
      <c r="E15" s="1"/>
      <c r="F15" s="1"/>
      <c r="G15" s="1"/>
      <c r="H15" s="1"/>
      <c r="I15" s="1"/>
      <c r="J15" s="1"/>
    </row>
    <row r="16" spans="1:1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46.8" x14ac:dyDescent="0.3">
      <c r="A17" s="1"/>
      <c r="B17" s="74" t="s">
        <v>10</v>
      </c>
      <c r="C17" s="74" t="s">
        <v>11</v>
      </c>
      <c r="D17" s="74" t="s">
        <v>112</v>
      </c>
      <c r="E17" s="74" t="s">
        <v>12</v>
      </c>
      <c r="F17" s="74" t="s">
        <v>13</v>
      </c>
      <c r="G17" s="74" t="s">
        <v>113</v>
      </c>
      <c r="H17" s="1"/>
      <c r="I17" s="1"/>
      <c r="J17" s="1"/>
    </row>
    <row r="18" spans="1:10" x14ac:dyDescent="0.3">
      <c r="A18" s="1"/>
      <c r="B18" s="5">
        <v>1</v>
      </c>
      <c r="C18" s="5">
        <v>80</v>
      </c>
      <c r="D18" s="7">
        <v>95</v>
      </c>
      <c r="E18" s="8">
        <v>0.2</v>
      </c>
      <c r="F18" s="7">
        <v>1644.73</v>
      </c>
      <c r="G18" s="5">
        <v>7.6999999999999999E-2</v>
      </c>
      <c r="H18" s="1"/>
      <c r="I18" s="1"/>
      <c r="J18" s="1"/>
    </row>
    <row r="19" spans="1:10" x14ac:dyDescent="0.3">
      <c r="A19" s="1"/>
      <c r="B19" s="5">
        <f>B18+1</f>
        <v>2</v>
      </c>
      <c r="C19" s="5">
        <f>+C18+1</f>
        <v>81</v>
      </c>
      <c r="D19" s="7">
        <v>104.37</v>
      </c>
      <c r="E19" s="8">
        <v>0.15</v>
      </c>
      <c r="F19" s="7">
        <v>1707.43</v>
      </c>
      <c r="G19" s="75">
        <v>0.08</v>
      </c>
      <c r="H19" s="1"/>
      <c r="I19" s="1"/>
      <c r="J19" s="1"/>
    </row>
    <row r="20" spans="1:10" x14ac:dyDescent="0.3">
      <c r="A20" s="1"/>
      <c r="B20" s="5">
        <f t="shared" ref="B20:B33" si="0">B19+1</f>
        <v>3</v>
      </c>
      <c r="C20" s="5">
        <f t="shared" ref="C20:C33" si="1">+C19+1</f>
        <v>82</v>
      </c>
      <c r="D20" s="7">
        <v>114.94</v>
      </c>
      <c r="E20" s="8">
        <v>0.15</v>
      </c>
      <c r="F20" s="7">
        <v>1726.77</v>
      </c>
      <c r="G20" s="5">
        <v>8.2000000000000003E-2</v>
      </c>
      <c r="H20" s="1"/>
      <c r="I20" s="1"/>
      <c r="J20" s="1"/>
    </row>
    <row r="21" spans="1:10" x14ac:dyDescent="0.3">
      <c r="A21" s="1"/>
      <c r="B21" s="5">
        <f t="shared" si="0"/>
        <v>4</v>
      </c>
      <c r="C21" s="5">
        <f t="shared" si="1"/>
        <v>83</v>
      </c>
      <c r="D21" s="7">
        <v>126.66</v>
      </c>
      <c r="E21" s="8">
        <v>0.15</v>
      </c>
      <c r="F21" s="7">
        <v>1745.3</v>
      </c>
      <c r="G21" s="5">
        <v>8.4000000000000005E-2</v>
      </c>
      <c r="H21" s="1"/>
      <c r="I21" s="1"/>
      <c r="J21" s="1"/>
    </row>
    <row r="22" spans="1:10" x14ac:dyDescent="0.3">
      <c r="A22" s="1"/>
      <c r="B22" s="5">
        <f t="shared" si="0"/>
        <v>5</v>
      </c>
      <c r="C22" s="5">
        <f t="shared" si="1"/>
        <v>84</v>
      </c>
      <c r="D22" s="7">
        <v>139.30000000000001</v>
      </c>
      <c r="E22" s="8">
        <v>0.15</v>
      </c>
      <c r="F22" s="7">
        <v>1801.06</v>
      </c>
      <c r="G22" s="5">
        <v>8.5999999999999993E-2</v>
      </c>
      <c r="H22" s="1"/>
      <c r="I22" s="1"/>
      <c r="J22" s="1"/>
    </row>
    <row r="23" spans="1:10" x14ac:dyDescent="0.3">
      <c r="A23" s="1"/>
      <c r="B23" s="5">
        <f t="shared" si="0"/>
        <v>6</v>
      </c>
      <c r="C23" s="5">
        <f t="shared" si="1"/>
        <v>85</v>
      </c>
      <c r="D23" s="7">
        <v>152.57</v>
      </c>
      <c r="E23" s="8">
        <v>0.1</v>
      </c>
      <c r="F23" s="7">
        <v>1819.93</v>
      </c>
      <c r="G23" s="5">
        <v>8.8999999999999996E-2</v>
      </c>
      <c r="H23" s="1"/>
      <c r="I23" s="1"/>
      <c r="J23" s="1"/>
    </row>
    <row r="24" spans="1:10" x14ac:dyDescent="0.3">
      <c r="A24" s="1"/>
      <c r="B24" s="5">
        <f t="shared" si="0"/>
        <v>7</v>
      </c>
      <c r="C24" s="5">
        <f t="shared" si="1"/>
        <v>86</v>
      </c>
      <c r="D24" s="7">
        <v>166.3</v>
      </c>
      <c r="E24" s="8">
        <v>0.1</v>
      </c>
      <c r="F24" s="7">
        <v>1839.58</v>
      </c>
      <c r="G24" s="5">
        <v>9.0999999999999998E-2</v>
      </c>
      <c r="H24" s="1"/>
      <c r="I24" s="1"/>
      <c r="J24" s="1"/>
    </row>
    <row r="25" spans="1:10" x14ac:dyDescent="0.3">
      <c r="A25" s="1"/>
      <c r="B25" s="5">
        <f t="shared" si="0"/>
        <v>8</v>
      </c>
      <c r="C25" s="5">
        <f t="shared" si="1"/>
        <v>87</v>
      </c>
      <c r="D25" s="7">
        <v>180.28</v>
      </c>
      <c r="E25" s="8">
        <v>0.1</v>
      </c>
      <c r="F25" s="7">
        <v>1859.29</v>
      </c>
      <c r="G25" s="5">
        <v>9.2999999999999999E-2</v>
      </c>
      <c r="H25" s="1"/>
      <c r="I25" s="1"/>
      <c r="J25" s="1"/>
    </row>
    <row r="26" spans="1:10" x14ac:dyDescent="0.3">
      <c r="A26" s="1"/>
      <c r="B26" s="5">
        <f t="shared" si="0"/>
        <v>9</v>
      </c>
      <c r="C26" s="5">
        <f t="shared" si="1"/>
        <v>88</v>
      </c>
      <c r="D26" s="7">
        <v>195.82</v>
      </c>
      <c r="E26" s="8">
        <v>0.1</v>
      </c>
      <c r="F26" s="7">
        <v>1879.49</v>
      </c>
      <c r="G26" s="5">
        <v>9.6000000000000002E-2</v>
      </c>
      <c r="H26" s="1"/>
      <c r="I26" s="1"/>
      <c r="J26" s="1"/>
    </row>
    <row r="27" spans="1:10" x14ac:dyDescent="0.3">
      <c r="A27" s="1"/>
      <c r="B27" s="5">
        <f t="shared" si="0"/>
        <v>10</v>
      </c>
      <c r="C27" s="5">
        <f t="shared" si="1"/>
        <v>89</v>
      </c>
      <c r="D27" s="7">
        <v>214.76999999999998</v>
      </c>
      <c r="E27" s="8">
        <v>0.1</v>
      </c>
      <c r="F27" s="7">
        <v>1899.91</v>
      </c>
      <c r="G27" s="5">
        <v>9.6000000000000002E-2</v>
      </c>
      <c r="H27" s="1"/>
      <c r="I27" s="1"/>
      <c r="J27" s="1"/>
    </row>
    <row r="28" spans="1:10" x14ac:dyDescent="0.3">
      <c r="A28" s="1"/>
      <c r="B28" s="5">
        <f t="shared" si="0"/>
        <v>11</v>
      </c>
      <c r="C28" s="5">
        <f t="shared" si="1"/>
        <v>90</v>
      </c>
      <c r="D28" s="7">
        <v>240.11999999999998</v>
      </c>
      <c r="E28" s="8">
        <v>0.1</v>
      </c>
      <c r="F28" s="7">
        <v>1921.29</v>
      </c>
      <c r="G28" s="5">
        <v>9.6000000000000002E-2</v>
      </c>
      <c r="H28" s="1"/>
      <c r="I28" s="1"/>
      <c r="J28" s="1"/>
    </row>
    <row r="29" spans="1:10" x14ac:dyDescent="0.3">
      <c r="A29" s="1"/>
      <c r="B29" s="5">
        <f t="shared" si="0"/>
        <v>12</v>
      </c>
      <c r="C29" s="5">
        <f t="shared" si="1"/>
        <v>91</v>
      </c>
      <c r="D29" s="7">
        <v>279.04999999999995</v>
      </c>
      <c r="E29" s="8">
        <v>0.1</v>
      </c>
      <c r="F29" s="7">
        <v>1942.91</v>
      </c>
      <c r="G29" s="5">
        <v>9.6000000000000002E-2</v>
      </c>
      <c r="H29" s="1"/>
      <c r="I29" s="1"/>
      <c r="J29" s="1"/>
    </row>
    <row r="30" spans="1:10" x14ac:dyDescent="0.3">
      <c r="A30" s="1"/>
      <c r="B30" s="5">
        <f t="shared" si="0"/>
        <v>13</v>
      </c>
      <c r="C30" s="5">
        <f t="shared" si="1"/>
        <v>92</v>
      </c>
      <c r="D30" s="7">
        <v>349.96999999999997</v>
      </c>
      <c r="E30" s="8">
        <v>0.08</v>
      </c>
      <c r="F30" s="7">
        <v>1965.11</v>
      </c>
      <c r="G30" s="5">
        <v>9.6000000000000002E-2</v>
      </c>
      <c r="H30" s="1"/>
      <c r="I30" s="1"/>
      <c r="J30" s="1"/>
    </row>
    <row r="31" spans="1:10" x14ac:dyDescent="0.3">
      <c r="A31" s="1"/>
      <c r="B31" s="5">
        <f t="shared" si="0"/>
        <v>14</v>
      </c>
      <c r="C31" s="5">
        <f t="shared" si="1"/>
        <v>93</v>
      </c>
      <c r="D31" s="7">
        <v>470.08</v>
      </c>
      <c r="E31" s="8">
        <v>0.08</v>
      </c>
      <c r="F31" s="7">
        <v>1987.33</v>
      </c>
      <c r="G31" s="5">
        <v>9.6000000000000002E-2</v>
      </c>
      <c r="H31" s="1"/>
      <c r="I31" s="1"/>
      <c r="J31" s="1"/>
    </row>
    <row r="32" spans="1:10" x14ac:dyDescent="0.3">
      <c r="A32" s="1"/>
      <c r="B32" s="5">
        <f t="shared" si="0"/>
        <v>15</v>
      </c>
      <c r="C32" s="5">
        <f t="shared" si="1"/>
        <v>94</v>
      </c>
      <c r="D32" s="7">
        <v>670</v>
      </c>
      <c r="E32" s="8">
        <v>0.08</v>
      </c>
      <c r="F32" s="7">
        <v>2010.48</v>
      </c>
      <c r="G32" s="5">
        <v>9.6000000000000002E-2</v>
      </c>
      <c r="H32" s="1"/>
      <c r="I32" s="1"/>
      <c r="J32" s="1"/>
    </row>
    <row r="33" spans="1:10" x14ac:dyDescent="0.3">
      <c r="A33" s="1"/>
      <c r="B33" s="5">
        <f t="shared" si="0"/>
        <v>16</v>
      </c>
      <c r="C33" s="5">
        <f t="shared" si="1"/>
        <v>95</v>
      </c>
      <c r="D33" s="7">
        <v>1000</v>
      </c>
      <c r="E33" s="8">
        <v>0.08</v>
      </c>
      <c r="F33" s="7">
        <v>2034.17</v>
      </c>
      <c r="G33" s="5">
        <v>9.6000000000000002E-2</v>
      </c>
      <c r="H33" s="1"/>
      <c r="I33" s="1"/>
      <c r="J33" s="1"/>
    </row>
    <row r="34" spans="1:10" x14ac:dyDescent="0.3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3">
      <c r="A35" s="1" t="s">
        <v>14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">
      <c r="A36" s="1"/>
      <c r="B36" s="1" t="s">
        <v>15</v>
      </c>
      <c r="C36" s="1"/>
      <c r="D36" s="1"/>
      <c r="E36" s="1"/>
      <c r="F36" s="1"/>
      <c r="G36" s="1"/>
      <c r="H36" s="1"/>
      <c r="I36" s="1"/>
      <c r="J36" s="1"/>
    </row>
    <row r="37" spans="1:10" x14ac:dyDescent="0.3">
      <c r="A37" s="1"/>
      <c r="B37" s="1"/>
      <c r="C37" s="1"/>
      <c r="D37" s="1"/>
      <c r="E37" s="1"/>
      <c r="F37" s="1"/>
      <c r="G37" s="1"/>
      <c r="H37" s="1"/>
      <c r="I37" s="1"/>
      <c r="J37" s="1"/>
    </row>
    <row r="39" spans="1:10" x14ac:dyDescent="0.3">
      <c r="A39" s="2" t="s">
        <v>3</v>
      </c>
    </row>
    <row r="50" spans="1:10" x14ac:dyDescent="0.3">
      <c r="A50" s="1" t="s">
        <v>16</v>
      </c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">
      <c r="A51" s="1"/>
      <c r="B51" s="1" t="s">
        <v>17</v>
      </c>
      <c r="C51" s="1"/>
      <c r="D51" s="1"/>
      <c r="E51" s="1"/>
      <c r="F51" s="1"/>
      <c r="G51" s="1"/>
      <c r="H51" s="1"/>
      <c r="I51" s="1"/>
      <c r="J51" s="1"/>
    </row>
    <row r="52" spans="1:10" x14ac:dyDescent="0.3">
      <c r="A52" s="1"/>
      <c r="B52" s="1"/>
      <c r="C52" s="1"/>
      <c r="D52" s="1"/>
      <c r="E52" s="1"/>
      <c r="F52" s="1"/>
      <c r="G52" s="1"/>
      <c r="H52" s="1"/>
      <c r="I52" s="1"/>
      <c r="J52" s="1"/>
    </row>
    <row r="54" spans="1:10" x14ac:dyDescent="0.3">
      <c r="A54" s="2" t="s">
        <v>3</v>
      </c>
    </row>
    <row r="65" spans="1:1" s="43" customFormat="1" x14ac:dyDescent="0.3">
      <c r="A65" s="43" t="s">
        <v>82</v>
      </c>
    </row>
  </sheetData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BB6DD-5FA2-4310-B37C-C0EDD3FEC4D6}">
  <dimension ref="A1:J31"/>
  <sheetViews>
    <sheetView workbookViewId="0"/>
  </sheetViews>
  <sheetFormatPr defaultColWidth="9.109375" defaultRowHeight="15.6" x14ac:dyDescent="0.3"/>
  <cols>
    <col min="1" max="16384" width="9.109375" style="2"/>
  </cols>
  <sheetData>
    <row r="1" spans="1:10" x14ac:dyDescent="0.3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 t="s">
        <v>114</v>
      </c>
      <c r="B2" s="3"/>
      <c r="C2" s="1"/>
      <c r="D2" s="1"/>
      <c r="E2" s="1"/>
      <c r="F2" s="1"/>
      <c r="G2" s="1"/>
      <c r="H2" s="1"/>
      <c r="I2" s="1"/>
      <c r="J2" s="1"/>
    </row>
    <row r="4" spans="1:10" x14ac:dyDescent="0.3">
      <c r="A4" s="51" t="s">
        <v>178</v>
      </c>
      <c r="B4" s="52"/>
      <c r="C4" s="52"/>
      <c r="D4" s="52"/>
      <c r="E4" s="52"/>
      <c r="F4" s="52"/>
      <c r="G4" s="52"/>
      <c r="H4" s="52"/>
      <c r="I4" s="52"/>
      <c r="J4" s="1"/>
    </row>
    <row r="5" spans="1:10" x14ac:dyDescent="0.3">
      <c r="B5" s="45"/>
    </row>
    <row r="6" spans="1:10" x14ac:dyDescent="0.3">
      <c r="A6" s="1" t="s">
        <v>116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1" t="s">
        <v>19</v>
      </c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1"/>
      <c r="B8" s="6" t="s">
        <v>68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1"/>
      <c r="B9" s="6" t="s">
        <v>69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A10" s="1"/>
      <c r="B10" s="6" t="s">
        <v>70</v>
      </c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6" t="s">
        <v>71</v>
      </c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6" t="s">
        <v>72</v>
      </c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/>
      <c r="B13" s="6" t="s">
        <v>73</v>
      </c>
      <c r="C13" s="1"/>
      <c r="D13" s="1"/>
      <c r="E13" s="1"/>
      <c r="F13" s="1"/>
      <c r="G13" s="1"/>
      <c r="H13" s="1"/>
      <c r="I13" s="1"/>
      <c r="J13" s="1"/>
    </row>
    <row r="14" spans="1:10" x14ac:dyDescent="0.3">
      <c r="A14" s="1"/>
      <c r="B14" s="6" t="s">
        <v>115</v>
      </c>
      <c r="C14" s="1"/>
      <c r="D14" s="1"/>
      <c r="E14" s="1"/>
      <c r="F14" s="1"/>
      <c r="G14" s="1"/>
      <c r="H14" s="1"/>
      <c r="I14" s="1"/>
      <c r="J14" s="1"/>
    </row>
    <row r="15" spans="1:10" x14ac:dyDescent="0.3">
      <c r="A15" s="1"/>
      <c r="B15" s="6" t="s">
        <v>74</v>
      </c>
      <c r="C15" s="1"/>
      <c r="D15" s="1"/>
      <c r="E15" s="1"/>
      <c r="F15" s="1"/>
      <c r="G15" s="1"/>
      <c r="H15" s="1"/>
      <c r="I15" s="1"/>
      <c r="J15" s="1"/>
    </row>
    <row r="16" spans="1:10" x14ac:dyDescent="0.3">
      <c r="A16" s="1"/>
      <c r="B16" s="6" t="s">
        <v>176</v>
      </c>
      <c r="C16" s="1"/>
      <c r="D16" s="1"/>
      <c r="E16" s="1"/>
      <c r="F16" s="1"/>
      <c r="G16" s="1"/>
      <c r="H16" s="1"/>
      <c r="I16" s="1"/>
      <c r="J16" s="1"/>
    </row>
    <row r="17" spans="1:1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3">
      <c r="A18" s="1" t="s">
        <v>6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3">
      <c r="A19" s="1"/>
      <c r="B19" s="1" t="s">
        <v>7</v>
      </c>
      <c r="C19" s="1"/>
      <c r="D19" s="1"/>
      <c r="E19" s="1"/>
      <c r="F19" s="1"/>
      <c r="G19" s="1"/>
      <c r="H19" s="1"/>
      <c r="I19" s="1"/>
      <c r="J19" s="1"/>
    </row>
    <row r="20" spans="1:1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31" spans="1:10" s="43" customFormat="1" x14ac:dyDescent="0.3">
      <c r="A31" s="43" t="s">
        <v>82</v>
      </c>
    </row>
  </sheetData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1AA48-4EB7-4C00-BE2F-36D33C884344}">
  <dimension ref="A1:O3"/>
  <sheetViews>
    <sheetView workbookViewId="0"/>
  </sheetViews>
  <sheetFormatPr defaultColWidth="9.109375" defaultRowHeight="15.6" x14ac:dyDescent="0.3"/>
  <cols>
    <col min="1" max="1" width="9.109375" style="2"/>
    <col min="2" max="4" width="20.6640625" style="2" customWidth="1"/>
    <col min="5" max="5" width="15" style="2" bestFit="1" customWidth="1"/>
    <col min="6" max="6" width="11.6640625" style="2" bestFit="1" customWidth="1"/>
    <col min="7" max="7" width="5.6640625" style="2" bestFit="1" customWidth="1"/>
    <col min="8" max="8" width="11.6640625" style="2" customWidth="1"/>
    <col min="9" max="9" width="9.109375" style="2"/>
    <col min="10" max="10" width="18.33203125" style="2" bestFit="1" customWidth="1"/>
    <col min="11" max="11" width="9.109375" style="2"/>
    <col min="12" max="12" width="18.33203125" style="2" bestFit="1" customWidth="1"/>
    <col min="13" max="16384" width="9.109375" style="2"/>
  </cols>
  <sheetData>
    <row r="1" spans="1:1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5" x14ac:dyDescent="0.3">
      <c r="A3" s="87" t="s">
        <v>177</v>
      </c>
      <c r="B3" s="86"/>
      <c r="C3" s="86"/>
      <c r="D3" s="86"/>
      <c r="E3" s="86"/>
      <c r="F3" s="86"/>
      <c r="G3" s="86"/>
      <c r="H3" s="86"/>
      <c r="I3" s="86"/>
      <c r="J3" s="86"/>
      <c r="K3" s="88"/>
      <c r="L3" s="88"/>
      <c r="M3" s="88"/>
      <c r="N3" s="88"/>
      <c r="O3" s="88"/>
    </row>
  </sheetData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5F7A6-B25F-4C13-807D-A136E8080AD1}">
  <sheetPr>
    <tabColor rgb="FF00B0F0"/>
  </sheetPr>
  <dimension ref="B1:AA42"/>
  <sheetViews>
    <sheetView zoomScaleNormal="100" workbookViewId="0"/>
  </sheetViews>
  <sheetFormatPr defaultRowHeight="14.4" x14ac:dyDescent="0.3"/>
  <cols>
    <col min="2" max="2" width="11.33203125" customWidth="1"/>
    <col min="3" max="3" width="11.5546875" customWidth="1"/>
    <col min="4" max="4" width="26.88671875" customWidth="1"/>
    <col min="5" max="5" width="26.5546875" customWidth="1"/>
    <col min="7" max="7" width="20.88671875" customWidth="1"/>
    <col min="18" max="18" width="20" customWidth="1"/>
  </cols>
  <sheetData>
    <row r="1" spans="2:27" ht="15" thickBot="1" x14ac:dyDescent="0.35"/>
    <row r="2" spans="2:27" ht="15" thickBot="1" x14ac:dyDescent="0.35">
      <c r="B2" s="97" t="s">
        <v>117</v>
      </c>
      <c r="C2" s="98"/>
      <c r="D2" s="98"/>
      <c r="E2" s="99"/>
      <c r="G2" s="89" t="s">
        <v>126</v>
      </c>
      <c r="H2" s="90"/>
      <c r="I2" s="90"/>
      <c r="J2" s="90"/>
      <c r="K2" s="90"/>
      <c r="L2" s="90"/>
      <c r="M2" s="90"/>
      <c r="N2" s="90"/>
      <c r="O2" s="90"/>
      <c r="P2" s="91"/>
      <c r="R2" s="89" t="s">
        <v>167</v>
      </c>
      <c r="S2" s="90"/>
      <c r="T2" s="90"/>
      <c r="U2" s="90"/>
      <c r="V2" s="90"/>
      <c r="W2" s="90"/>
      <c r="X2" s="90"/>
      <c r="Y2" s="90"/>
      <c r="Z2" s="90"/>
      <c r="AA2" s="91"/>
    </row>
    <row r="3" spans="2:27" ht="15.6" thickTop="1" thickBot="1" x14ac:dyDescent="0.35">
      <c r="B3" s="100"/>
      <c r="C3" s="101"/>
      <c r="D3" s="47" t="s">
        <v>118</v>
      </c>
      <c r="E3" s="48" t="s">
        <v>119</v>
      </c>
      <c r="G3" s="92" t="s">
        <v>127</v>
      </c>
      <c r="H3" s="94" t="s">
        <v>128</v>
      </c>
      <c r="I3" s="95"/>
      <c r="J3" s="95"/>
      <c r="K3" s="95"/>
      <c r="L3" s="95"/>
      <c r="M3" s="95"/>
      <c r="N3" s="95"/>
      <c r="O3" s="95"/>
      <c r="P3" s="96"/>
      <c r="R3" s="92" t="s">
        <v>127</v>
      </c>
      <c r="S3" s="94" t="s">
        <v>128</v>
      </c>
      <c r="T3" s="95"/>
      <c r="U3" s="95"/>
      <c r="V3" s="95"/>
      <c r="W3" s="95"/>
      <c r="X3" s="95"/>
      <c r="Y3" s="95"/>
      <c r="Z3" s="95"/>
      <c r="AA3" s="96"/>
    </row>
    <row r="4" spans="2:27" ht="28.2" thickBot="1" x14ac:dyDescent="0.35">
      <c r="B4" s="46" t="s">
        <v>93</v>
      </c>
      <c r="C4" s="47" t="s">
        <v>94</v>
      </c>
      <c r="D4" s="47" t="s">
        <v>125</v>
      </c>
      <c r="E4" s="48" t="s">
        <v>125</v>
      </c>
      <c r="G4" s="93"/>
      <c r="H4" s="80">
        <v>22</v>
      </c>
      <c r="I4" s="80">
        <v>27</v>
      </c>
      <c r="J4" s="80">
        <v>32</v>
      </c>
      <c r="K4" s="80">
        <v>37</v>
      </c>
      <c r="L4" s="80">
        <v>42</v>
      </c>
      <c r="M4" s="80">
        <v>47</v>
      </c>
      <c r="N4" s="80">
        <v>52</v>
      </c>
      <c r="O4" s="80">
        <v>57</v>
      </c>
      <c r="P4" s="81">
        <v>62</v>
      </c>
      <c r="R4" s="93"/>
      <c r="S4" s="80">
        <v>22</v>
      </c>
      <c r="T4" s="80">
        <v>27</v>
      </c>
      <c r="U4" s="80">
        <v>32</v>
      </c>
      <c r="V4" s="80">
        <v>37</v>
      </c>
      <c r="W4" s="80">
        <v>42</v>
      </c>
      <c r="X4" s="80">
        <v>47</v>
      </c>
      <c r="Y4" s="80">
        <v>52</v>
      </c>
      <c r="Z4" s="80">
        <v>57</v>
      </c>
      <c r="AA4" s="81">
        <v>62</v>
      </c>
    </row>
    <row r="5" spans="2:27" ht="17.399999999999999" thickBot="1" x14ac:dyDescent="0.35">
      <c r="B5" s="46" t="s">
        <v>95</v>
      </c>
      <c r="C5" s="47" t="s">
        <v>120</v>
      </c>
      <c r="D5" s="76">
        <v>1</v>
      </c>
      <c r="E5" s="77">
        <v>0.5</v>
      </c>
      <c r="G5" s="46" t="s">
        <v>129</v>
      </c>
      <c r="H5" s="82">
        <v>0.51</v>
      </c>
      <c r="I5" s="82">
        <v>0.47</v>
      </c>
      <c r="J5" s="82">
        <v>0.44</v>
      </c>
      <c r="K5" s="82">
        <v>0.42</v>
      </c>
      <c r="L5" s="82">
        <v>0.4</v>
      </c>
      <c r="M5" s="82">
        <v>0.37</v>
      </c>
      <c r="N5" s="82">
        <v>0.34</v>
      </c>
      <c r="O5" s="83">
        <v>0.3</v>
      </c>
      <c r="P5" s="84">
        <v>0.28000000000000003</v>
      </c>
      <c r="R5" s="46" t="s">
        <v>129</v>
      </c>
      <c r="S5" s="82">
        <v>0.4</v>
      </c>
      <c r="T5" s="82">
        <v>0.36</v>
      </c>
      <c r="U5" s="82">
        <v>0.33</v>
      </c>
      <c r="V5" s="82">
        <v>0.31</v>
      </c>
      <c r="W5" s="82">
        <v>0.25</v>
      </c>
      <c r="X5" s="82">
        <v>0.22</v>
      </c>
      <c r="Y5" s="82">
        <v>0.19</v>
      </c>
      <c r="Z5" s="83">
        <v>0.15</v>
      </c>
      <c r="AA5" s="84">
        <v>0.1</v>
      </c>
    </row>
    <row r="6" spans="2:27" ht="17.399999999999999" thickBot="1" x14ac:dyDescent="0.35">
      <c r="B6" s="46" t="s">
        <v>95</v>
      </c>
      <c r="C6" s="47" t="s">
        <v>121</v>
      </c>
      <c r="D6" s="76">
        <v>1.6</v>
      </c>
      <c r="E6" s="77">
        <v>1</v>
      </c>
      <c r="G6" s="46" t="s">
        <v>130</v>
      </c>
      <c r="H6" s="82">
        <v>0.48</v>
      </c>
      <c r="I6" s="82">
        <v>0.45</v>
      </c>
      <c r="J6" s="82">
        <v>0.4</v>
      </c>
      <c r="K6" s="82">
        <v>0.35</v>
      </c>
      <c r="L6" s="82">
        <v>0.31</v>
      </c>
      <c r="M6" s="82">
        <v>0.25</v>
      </c>
      <c r="N6" s="82">
        <v>0.21</v>
      </c>
      <c r="O6" s="83">
        <v>0.15</v>
      </c>
      <c r="P6" s="84">
        <v>0.15</v>
      </c>
      <c r="R6" s="46" t="s">
        <v>130</v>
      </c>
      <c r="S6" s="82">
        <v>0.37</v>
      </c>
      <c r="T6" s="82">
        <v>0.34</v>
      </c>
      <c r="U6" s="82">
        <v>0.28999999999999998</v>
      </c>
      <c r="V6" s="82">
        <v>0.24</v>
      </c>
      <c r="W6" s="82">
        <v>0.2</v>
      </c>
      <c r="X6" s="82">
        <v>0.14000000000000001</v>
      </c>
      <c r="Y6" s="82">
        <v>0.1</v>
      </c>
      <c r="Z6" s="83">
        <v>0.08</v>
      </c>
      <c r="AA6" s="84">
        <v>0.08</v>
      </c>
    </row>
    <row r="7" spans="2:27" ht="17.399999999999999" thickBot="1" x14ac:dyDescent="0.35">
      <c r="B7" s="46" t="s">
        <v>95</v>
      </c>
      <c r="C7" s="47" t="s">
        <v>122</v>
      </c>
      <c r="D7" s="76">
        <v>2.5</v>
      </c>
      <c r="E7" s="77">
        <v>2.1</v>
      </c>
      <c r="G7" s="46" t="s">
        <v>131</v>
      </c>
      <c r="H7" s="82">
        <v>0.37</v>
      </c>
      <c r="I7" s="82">
        <v>0.34</v>
      </c>
      <c r="J7" s="82">
        <v>0.28000000000000003</v>
      </c>
      <c r="K7" s="82">
        <v>0.22</v>
      </c>
      <c r="L7" s="82">
        <v>0.18</v>
      </c>
      <c r="M7" s="82">
        <v>0.15</v>
      </c>
      <c r="N7" s="82">
        <v>0.13</v>
      </c>
      <c r="O7" s="83">
        <v>0.11</v>
      </c>
      <c r="P7" s="84">
        <v>0.08</v>
      </c>
      <c r="R7" s="46" t="s">
        <v>131</v>
      </c>
      <c r="S7" s="82">
        <v>0.22</v>
      </c>
      <c r="T7" s="82">
        <v>0.19</v>
      </c>
      <c r="U7" s="82">
        <v>0.17</v>
      </c>
      <c r="V7" s="82">
        <v>0.17</v>
      </c>
      <c r="W7" s="82">
        <v>0.13</v>
      </c>
      <c r="X7" s="82">
        <v>0.12</v>
      </c>
      <c r="Y7" s="82">
        <v>0.1</v>
      </c>
      <c r="Z7" s="83">
        <v>0.08</v>
      </c>
      <c r="AA7" s="84">
        <v>0.08</v>
      </c>
    </row>
    <row r="8" spans="2:27" ht="17.399999999999999" thickBot="1" x14ac:dyDescent="0.35">
      <c r="B8" s="46" t="s">
        <v>95</v>
      </c>
      <c r="C8" s="47" t="s">
        <v>123</v>
      </c>
      <c r="D8" s="76">
        <v>3</v>
      </c>
      <c r="E8" s="77">
        <v>2.6</v>
      </c>
      <c r="G8" s="46" t="s">
        <v>132</v>
      </c>
      <c r="H8" s="82">
        <v>0.25</v>
      </c>
      <c r="I8" s="82">
        <v>0.21</v>
      </c>
      <c r="J8" s="82">
        <v>0.17</v>
      </c>
      <c r="K8" s="82">
        <v>0.15</v>
      </c>
      <c r="L8" s="82">
        <v>0.12</v>
      </c>
      <c r="M8" s="82">
        <v>0.11</v>
      </c>
      <c r="N8" s="82">
        <v>0.09</v>
      </c>
      <c r="O8" s="83">
        <v>0.08</v>
      </c>
      <c r="P8" s="84">
        <v>7.0000000000000007E-2</v>
      </c>
      <c r="R8" s="46" t="s">
        <v>132</v>
      </c>
      <c r="S8" s="82">
        <v>0.16</v>
      </c>
      <c r="T8" s="82">
        <v>0.12</v>
      </c>
      <c r="U8" s="82">
        <v>0.1</v>
      </c>
      <c r="V8" s="82">
        <v>0.09</v>
      </c>
      <c r="W8" s="82">
        <v>0.08</v>
      </c>
      <c r="X8" s="82">
        <v>7.0000000000000007E-2</v>
      </c>
      <c r="Y8" s="82">
        <v>7.0000000000000007E-2</v>
      </c>
      <c r="Z8" s="83">
        <v>0.06</v>
      </c>
      <c r="AA8" s="84">
        <v>0.06</v>
      </c>
    </row>
    <row r="9" spans="2:27" ht="17.399999999999999" thickBot="1" x14ac:dyDescent="0.35">
      <c r="B9" s="46" t="s">
        <v>95</v>
      </c>
      <c r="C9" s="47" t="s">
        <v>96</v>
      </c>
      <c r="D9" s="76">
        <v>4</v>
      </c>
      <c r="E9" s="77">
        <v>3.7</v>
      </c>
      <c r="G9" s="46" t="s">
        <v>133</v>
      </c>
      <c r="H9" s="82">
        <v>0.16</v>
      </c>
      <c r="I9" s="82">
        <v>0.15</v>
      </c>
      <c r="J9" s="82">
        <v>0.12</v>
      </c>
      <c r="K9" s="82">
        <v>0.1</v>
      </c>
      <c r="L9" s="82">
        <v>0.09</v>
      </c>
      <c r="M9" s="82">
        <v>0.09</v>
      </c>
      <c r="N9" s="82">
        <v>0.09</v>
      </c>
      <c r="O9" s="83">
        <v>0.08</v>
      </c>
      <c r="P9" s="84">
        <v>0.09</v>
      </c>
      <c r="R9" s="46" t="s">
        <v>133</v>
      </c>
      <c r="S9" s="82">
        <v>0.14000000000000001</v>
      </c>
      <c r="T9" s="82">
        <v>0.08</v>
      </c>
      <c r="U9" s="82">
        <v>0.08</v>
      </c>
      <c r="V9" s="82">
        <v>7.0000000000000007E-2</v>
      </c>
      <c r="W9" s="82">
        <v>7.0000000000000007E-2</v>
      </c>
      <c r="X9" s="82">
        <v>7.0000000000000007E-2</v>
      </c>
      <c r="Y9" s="82">
        <v>0.06</v>
      </c>
      <c r="Z9" s="83">
        <v>0.06</v>
      </c>
      <c r="AA9" s="84">
        <v>0.06</v>
      </c>
    </row>
    <row r="10" spans="2:27" ht="17.399999999999999" thickBot="1" x14ac:dyDescent="0.35">
      <c r="B10" s="46" t="s">
        <v>95</v>
      </c>
      <c r="C10" s="47" t="s">
        <v>124</v>
      </c>
      <c r="D10" s="76">
        <v>5</v>
      </c>
      <c r="E10" s="77">
        <v>4.8</v>
      </c>
      <c r="G10" s="46" t="s">
        <v>134</v>
      </c>
      <c r="H10" s="82">
        <v>0.09</v>
      </c>
      <c r="I10" s="82">
        <v>0.08</v>
      </c>
      <c r="J10" s="82">
        <v>7.0000000000000007E-2</v>
      </c>
      <c r="K10" s="82">
        <v>0.06</v>
      </c>
      <c r="L10" s="82">
        <v>0.06</v>
      </c>
      <c r="M10" s="82">
        <v>0.06</v>
      </c>
      <c r="N10" s="82">
        <v>0.06</v>
      </c>
      <c r="O10" s="83">
        <v>0.05</v>
      </c>
      <c r="P10" s="84">
        <v>0.06</v>
      </c>
      <c r="R10" s="46" t="s">
        <v>134</v>
      </c>
      <c r="S10" s="82">
        <v>7.0000000000000007E-2</v>
      </c>
      <c r="T10" s="82">
        <v>0.06</v>
      </c>
      <c r="U10" s="82">
        <v>0.06</v>
      </c>
      <c r="V10" s="82">
        <v>0.05</v>
      </c>
      <c r="W10" s="82">
        <v>0.05</v>
      </c>
      <c r="X10" s="82">
        <v>0.05</v>
      </c>
      <c r="Y10" s="82">
        <v>0.05</v>
      </c>
      <c r="Z10" s="83">
        <v>0.05</v>
      </c>
      <c r="AA10" s="84">
        <v>0.06</v>
      </c>
    </row>
    <row r="11" spans="2:27" ht="17.399999999999999" thickBot="1" x14ac:dyDescent="0.35">
      <c r="B11" s="46" t="s">
        <v>97</v>
      </c>
      <c r="C11" s="47" t="s">
        <v>120</v>
      </c>
      <c r="D11" s="76">
        <v>1</v>
      </c>
      <c r="E11" s="77">
        <v>0.5</v>
      </c>
      <c r="G11" s="46" t="s">
        <v>135</v>
      </c>
      <c r="H11" s="82">
        <v>0.06</v>
      </c>
      <c r="I11" s="82">
        <v>0.05</v>
      </c>
      <c r="J11" s="82">
        <v>0.05</v>
      </c>
      <c r="K11" s="82">
        <v>0.05</v>
      </c>
      <c r="L11" s="82">
        <v>0.05</v>
      </c>
      <c r="M11" s="82">
        <v>0.05</v>
      </c>
      <c r="N11" s="82">
        <v>0.06</v>
      </c>
      <c r="O11" s="83">
        <v>7.0000000000000007E-2</v>
      </c>
      <c r="P11" s="84">
        <v>0.06</v>
      </c>
      <c r="R11" s="46" t="s">
        <v>135</v>
      </c>
      <c r="S11" s="82">
        <v>0.05</v>
      </c>
      <c r="T11" s="82">
        <v>0.04</v>
      </c>
      <c r="U11" s="82">
        <v>0.04</v>
      </c>
      <c r="V11" s="82">
        <v>0.04</v>
      </c>
      <c r="W11" s="82">
        <v>0.04</v>
      </c>
      <c r="X11" s="82">
        <v>0.04</v>
      </c>
      <c r="Y11" s="82">
        <v>0.04</v>
      </c>
      <c r="Z11" s="83">
        <v>0.05</v>
      </c>
      <c r="AA11" s="84">
        <v>0.06</v>
      </c>
    </row>
    <row r="12" spans="2:27" ht="17.399999999999999" thickBot="1" x14ac:dyDescent="0.35">
      <c r="B12" s="46" t="s">
        <v>97</v>
      </c>
      <c r="C12" s="47" t="s">
        <v>121</v>
      </c>
      <c r="D12" s="76">
        <v>1.4</v>
      </c>
      <c r="E12" s="77">
        <v>1</v>
      </c>
      <c r="G12" s="46" t="s">
        <v>136</v>
      </c>
      <c r="H12" s="82">
        <v>0.05</v>
      </c>
      <c r="I12" s="82">
        <v>0.04</v>
      </c>
      <c r="J12" s="82">
        <v>0.04</v>
      </c>
      <c r="K12" s="82">
        <v>0.05</v>
      </c>
      <c r="L12" s="82">
        <v>0.05</v>
      </c>
      <c r="M12" s="82">
        <v>0.05</v>
      </c>
      <c r="N12" s="82">
        <v>0.06</v>
      </c>
      <c r="O12" s="83">
        <v>7.0000000000000007E-2</v>
      </c>
      <c r="P12" s="84">
        <v>0.08</v>
      </c>
      <c r="R12" s="46" t="s">
        <v>136</v>
      </c>
      <c r="S12" s="82">
        <v>0.04</v>
      </c>
      <c r="T12" s="82">
        <v>0.04</v>
      </c>
      <c r="U12" s="82">
        <v>0.04</v>
      </c>
      <c r="V12" s="82">
        <v>0.04</v>
      </c>
      <c r="W12" s="82">
        <v>0.04</v>
      </c>
      <c r="X12" s="82">
        <v>0.04</v>
      </c>
      <c r="Y12" s="82">
        <v>0.04</v>
      </c>
      <c r="Z12" s="83">
        <v>0.04</v>
      </c>
      <c r="AA12" s="84">
        <v>0.06</v>
      </c>
    </row>
    <row r="13" spans="2:27" ht="17.399999999999999" thickBot="1" x14ac:dyDescent="0.35">
      <c r="B13" s="46" t="s">
        <v>97</v>
      </c>
      <c r="C13" s="47" t="s">
        <v>122</v>
      </c>
      <c r="D13" s="76">
        <v>2.6</v>
      </c>
      <c r="E13" s="77">
        <v>2.1</v>
      </c>
      <c r="G13" s="46" t="s">
        <v>137</v>
      </c>
      <c r="H13" s="82">
        <v>0.04</v>
      </c>
      <c r="I13" s="82">
        <v>0.04</v>
      </c>
      <c r="J13" s="82">
        <v>0.04</v>
      </c>
      <c r="K13" s="82">
        <v>0.05</v>
      </c>
      <c r="L13" s="82">
        <v>0.05</v>
      </c>
      <c r="M13" s="82">
        <v>0.05</v>
      </c>
      <c r="N13" s="82">
        <v>0.06</v>
      </c>
      <c r="O13" s="83">
        <v>7.0000000000000007E-2</v>
      </c>
      <c r="P13" s="84">
        <v>0.08</v>
      </c>
      <c r="R13" s="46" t="s">
        <v>137</v>
      </c>
      <c r="S13" s="82">
        <v>0.03</v>
      </c>
      <c r="T13" s="82">
        <v>0.04</v>
      </c>
      <c r="U13" s="82">
        <v>0.04</v>
      </c>
      <c r="V13" s="82">
        <v>0.04</v>
      </c>
      <c r="W13" s="82">
        <v>0.04</v>
      </c>
      <c r="X13" s="82">
        <v>0.04</v>
      </c>
      <c r="Y13" s="82">
        <v>0.04</v>
      </c>
      <c r="Z13" s="83">
        <v>0.04</v>
      </c>
      <c r="AA13" s="84">
        <v>7.0000000000000007E-2</v>
      </c>
    </row>
    <row r="14" spans="2:27" ht="17.399999999999999" thickBot="1" x14ac:dyDescent="0.35">
      <c r="B14" s="46" t="s">
        <v>97</v>
      </c>
      <c r="C14" s="47" t="s">
        <v>123</v>
      </c>
      <c r="D14" s="76">
        <v>3.4</v>
      </c>
      <c r="E14" s="77">
        <v>3</v>
      </c>
      <c r="G14" s="46" t="s">
        <v>138</v>
      </c>
      <c r="H14" s="82">
        <v>0.04</v>
      </c>
      <c r="I14" s="82">
        <v>0.04</v>
      </c>
      <c r="J14" s="82">
        <v>0.04</v>
      </c>
      <c r="K14" s="82">
        <v>0.05</v>
      </c>
      <c r="L14" s="82">
        <v>0.05</v>
      </c>
      <c r="M14" s="82">
        <v>0.05</v>
      </c>
      <c r="N14" s="82">
        <v>0.06</v>
      </c>
      <c r="O14" s="83">
        <v>7.0000000000000007E-2</v>
      </c>
      <c r="P14" s="84">
        <v>0.08</v>
      </c>
      <c r="R14" s="46" t="s">
        <v>138</v>
      </c>
      <c r="S14" s="82">
        <v>0.03</v>
      </c>
      <c r="T14" s="82">
        <v>0.04</v>
      </c>
      <c r="U14" s="82">
        <v>0.04</v>
      </c>
      <c r="V14" s="82">
        <v>0.04</v>
      </c>
      <c r="W14" s="82">
        <v>0.04</v>
      </c>
      <c r="X14" s="82">
        <v>0.04</v>
      </c>
      <c r="Y14" s="82">
        <v>0.04</v>
      </c>
      <c r="Z14" s="83">
        <v>0.04</v>
      </c>
      <c r="AA14" s="84">
        <v>7.0000000000000007E-2</v>
      </c>
    </row>
    <row r="15" spans="2:27" ht="17.399999999999999" thickBot="1" x14ac:dyDescent="0.35">
      <c r="B15" s="46" t="s">
        <v>97</v>
      </c>
      <c r="C15" s="47" t="s">
        <v>96</v>
      </c>
      <c r="D15" s="76">
        <v>4.5</v>
      </c>
      <c r="E15" s="77">
        <v>4.2</v>
      </c>
      <c r="G15" s="46" t="s">
        <v>139</v>
      </c>
      <c r="H15" s="82">
        <v>0.04</v>
      </c>
      <c r="I15" s="82">
        <v>0.04</v>
      </c>
      <c r="J15" s="82">
        <v>0.04</v>
      </c>
      <c r="K15" s="82">
        <v>0.05</v>
      </c>
      <c r="L15" s="82">
        <v>0.05</v>
      </c>
      <c r="M15" s="82">
        <v>0.05</v>
      </c>
      <c r="N15" s="82">
        <v>0.06</v>
      </c>
      <c r="O15" s="83">
        <v>7.0000000000000007E-2</v>
      </c>
      <c r="P15" s="84">
        <v>0.08</v>
      </c>
      <c r="R15" s="46" t="s">
        <v>139</v>
      </c>
      <c r="S15" s="82">
        <v>0.03</v>
      </c>
      <c r="T15" s="82">
        <v>0.04</v>
      </c>
      <c r="U15" s="82">
        <v>0.04</v>
      </c>
      <c r="V15" s="82">
        <v>0.04</v>
      </c>
      <c r="W15" s="82">
        <v>0.04</v>
      </c>
      <c r="X15" s="82">
        <v>0.04</v>
      </c>
      <c r="Y15" s="82">
        <v>0.04</v>
      </c>
      <c r="Z15" s="83">
        <v>0.04</v>
      </c>
      <c r="AA15" s="84">
        <v>7.0000000000000007E-2</v>
      </c>
    </row>
    <row r="16" spans="2:27" ht="17.399999999999999" thickBot="1" x14ac:dyDescent="0.35">
      <c r="B16" s="49" t="s">
        <v>97</v>
      </c>
      <c r="C16" s="50" t="s">
        <v>124</v>
      </c>
      <c r="D16" s="78">
        <v>5.5</v>
      </c>
      <c r="E16" s="79">
        <v>5.3</v>
      </c>
      <c r="G16" s="46" t="s">
        <v>140</v>
      </c>
      <c r="H16" s="82">
        <v>0.04</v>
      </c>
      <c r="I16" s="82">
        <v>0.04</v>
      </c>
      <c r="J16" s="82">
        <v>0.04</v>
      </c>
      <c r="K16" s="82">
        <v>0.05</v>
      </c>
      <c r="L16" s="82">
        <v>0.06</v>
      </c>
      <c r="M16" s="82">
        <v>0.06</v>
      </c>
      <c r="N16" s="82">
        <v>7.0000000000000007E-2</v>
      </c>
      <c r="O16" s="83">
        <v>0.08</v>
      </c>
      <c r="P16" s="84">
        <v>0.09</v>
      </c>
      <c r="R16" s="46" t="s">
        <v>140</v>
      </c>
      <c r="S16" s="82">
        <v>0.02</v>
      </c>
      <c r="T16" s="82">
        <v>0.03</v>
      </c>
      <c r="U16" s="82">
        <v>0.03</v>
      </c>
      <c r="V16" s="82">
        <v>0.03</v>
      </c>
      <c r="W16" s="82">
        <v>0.04</v>
      </c>
      <c r="X16" s="82">
        <v>0.03</v>
      </c>
      <c r="Y16" s="82">
        <v>0.04</v>
      </c>
      <c r="Z16" s="83">
        <v>0.05</v>
      </c>
      <c r="AA16" s="84">
        <v>7.0000000000000007E-2</v>
      </c>
    </row>
    <row r="17" spans="7:27" ht="18" thickTop="1" thickBot="1" x14ac:dyDescent="0.35">
      <c r="G17" s="46" t="s">
        <v>141</v>
      </c>
      <c r="H17" s="82">
        <v>0.04</v>
      </c>
      <c r="I17" s="82">
        <v>0.04</v>
      </c>
      <c r="J17" s="82">
        <v>0.04</v>
      </c>
      <c r="K17" s="82">
        <v>0.05</v>
      </c>
      <c r="L17" s="82">
        <v>0.06</v>
      </c>
      <c r="M17" s="82">
        <v>0.06</v>
      </c>
      <c r="N17" s="82">
        <v>7.0000000000000007E-2</v>
      </c>
      <c r="O17" s="83">
        <v>0.09</v>
      </c>
      <c r="P17" s="84">
        <v>0.11</v>
      </c>
      <c r="R17" s="46" t="s">
        <v>141</v>
      </c>
      <c r="S17" s="82">
        <v>0.02</v>
      </c>
      <c r="T17" s="82">
        <v>0.03</v>
      </c>
      <c r="U17" s="82">
        <v>0.03</v>
      </c>
      <c r="V17" s="82">
        <v>0.03</v>
      </c>
      <c r="W17" s="82">
        <v>0.04</v>
      </c>
      <c r="X17" s="82">
        <v>0.04</v>
      </c>
      <c r="Y17" s="82">
        <v>0.04</v>
      </c>
      <c r="Z17" s="83">
        <v>7.0000000000000007E-2</v>
      </c>
      <c r="AA17" s="84">
        <v>0.08</v>
      </c>
    </row>
    <row r="18" spans="7:27" ht="17.399999999999999" thickBot="1" x14ac:dyDescent="0.35">
      <c r="G18" s="46" t="s">
        <v>142</v>
      </c>
      <c r="H18" s="82">
        <v>0.04</v>
      </c>
      <c r="I18" s="82">
        <v>0.04</v>
      </c>
      <c r="J18" s="82">
        <v>0.04</v>
      </c>
      <c r="K18" s="82">
        <v>0.05</v>
      </c>
      <c r="L18" s="82">
        <v>0.06</v>
      </c>
      <c r="M18" s="82">
        <v>0.06</v>
      </c>
      <c r="N18" s="82">
        <v>7.0000000000000007E-2</v>
      </c>
      <c r="O18" s="83">
        <v>0.09</v>
      </c>
      <c r="P18" s="84">
        <v>0.13</v>
      </c>
      <c r="R18" s="46" t="s">
        <v>142</v>
      </c>
      <c r="S18" s="82">
        <v>0.02</v>
      </c>
      <c r="T18" s="82">
        <v>0.03</v>
      </c>
      <c r="U18" s="82">
        <v>0.03</v>
      </c>
      <c r="V18" s="82">
        <v>0.03</v>
      </c>
      <c r="W18" s="82">
        <v>0.04</v>
      </c>
      <c r="X18" s="82">
        <v>0.04</v>
      </c>
      <c r="Y18" s="82">
        <v>0.04</v>
      </c>
      <c r="Z18" s="83">
        <v>7.0000000000000007E-2</v>
      </c>
      <c r="AA18" s="84">
        <v>0.09</v>
      </c>
    </row>
    <row r="19" spans="7:27" ht="17.399999999999999" thickBot="1" x14ac:dyDescent="0.35">
      <c r="G19" s="46" t="s">
        <v>143</v>
      </c>
      <c r="H19" s="82">
        <v>0.04</v>
      </c>
      <c r="I19" s="82">
        <v>0.04</v>
      </c>
      <c r="J19" s="82">
        <v>0.04</v>
      </c>
      <c r="K19" s="82">
        <v>0.05</v>
      </c>
      <c r="L19" s="82">
        <v>0.06</v>
      </c>
      <c r="M19" s="82">
        <v>0.06</v>
      </c>
      <c r="N19" s="82">
        <v>7.0000000000000007E-2</v>
      </c>
      <c r="O19" s="83">
        <v>0.11</v>
      </c>
      <c r="P19" s="84">
        <v>0.15</v>
      </c>
      <c r="R19" s="46" t="s">
        <v>143</v>
      </c>
      <c r="S19" s="82">
        <v>0.02</v>
      </c>
      <c r="T19" s="82">
        <v>0.02</v>
      </c>
      <c r="U19" s="82">
        <v>0.02</v>
      </c>
      <c r="V19" s="82">
        <v>0.03</v>
      </c>
      <c r="W19" s="82">
        <v>0.04</v>
      </c>
      <c r="X19" s="82">
        <v>0.04</v>
      </c>
      <c r="Y19" s="82">
        <v>0.05</v>
      </c>
      <c r="Z19" s="83">
        <v>7.0000000000000007E-2</v>
      </c>
      <c r="AA19" s="84">
        <v>0.11</v>
      </c>
    </row>
    <row r="20" spans="7:27" ht="17.399999999999999" thickBot="1" x14ac:dyDescent="0.35">
      <c r="G20" s="46" t="s">
        <v>144</v>
      </c>
      <c r="H20" s="82">
        <v>0.04</v>
      </c>
      <c r="I20" s="82">
        <v>0.04</v>
      </c>
      <c r="J20" s="82">
        <v>0.04</v>
      </c>
      <c r="K20" s="82">
        <v>0.05</v>
      </c>
      <c r="L20" s="82">
        <v>0.06</v>
      </c>
      <c r="M20" s="82">
        <v>0.08</v>
      </c>
      <c r="N20" s="82">
        <v>0.11</v>
      </c>
      <c r="O20" s="83">
        <v>0.13</v>
      </c>
      <c r="P20" s="84">
        <v>0.16</v>
      </c>
      <c r="R20" s="46" t="s">
        <v>144</v>
      </c>
      <c r="S20" s="82">
        <v>0.02</v>
      </c>
      <c r="T20" s="82">
        <v>0.02</v>
      </c>
      <c r="U20" s="82">
        <v>0.02</v>
      </c>
      <c r="V20" s="82">
        <v>0.03</v>
      </c>
      <c r="W20" s="82">
        <v>0.04</v>
      </c>
      <c r="X20" s="82">
        <v>0.05</v>
      </c>
      <c r="Y20" s="82">
        <v>0.08</v>
      </c>
      <c r="Z20" s="83">
        <v>0.1</v>
      </c>
      <c r="AA20" s="84">
        <v>0.12</v>
      </c>
    </row>
    <row r="21" spans="7:27" ht="17.399999999999999" thickBot="1" x14ac:dyDescent="0.35">
      <c r="G21" s="46" t="s">
        <v>145</v>
      </c>
      <c r="H21" s="82">
        <v>0.04</v>
      </c>
      <c r="I21" s="82">
        <v>0.04</v>
      </c>
      <c r="J21" s="82">
        <v>0.04</v>
      </c>
      <c r="K21" s="82">
        <v>0.05</v>
      </c>
      <c r="L21" s="82">
        <v>0.06</v>
      </c>
      <c r="M21" s="82">
        <v>0.08</v>
      </c>
      <c r="N21" s="82">
        <v>0.11</v>
      </c>
      <c r="O21" s="83">
        <v>0.15</v>
      </c>
      <c r="P21" s="84">
        <v>0.17</v>
      </c>
      <c r="R21" s="46" t="s">
        <v>145</v>
      </c>
      <c r="S21" s="82">
        <v>0.02</v>
      </c>
      <c r="T21" s="82">
        <v>0.02</v>
      </c>
      <c r="U21" s="82">
        <v>0.02</v>
      </c>
      <c r="V21" s="82">
        <v>0.04</v>
      </c>
      <c r="W21" s="82">
        <v>0.04</v>
      </c>
      <c r="X21" s="82">
        <v>0.05</v>
      </c>
      <c r="Y21" s="82">
        <v>0.08</v>
      </c>
      <c r="Z21" s="83">
        <v>0.11</v>
      </c>
      <c r="AA21" s="84">
        <v>0.13</v>
      </c>
    </row>
    <row r="22" spans="7:27" ht="17.399999999999999" thickBot="1" x14ac:dyDescent="0.35">
      <c r="G22" s="46" t="s">
        <v>146</v>
      </c>
      <c r="H22" s="82">
        <v>0.04</v>
      </c>
      <c r="I22" s="82">
        <v>0.04</v>
      </c>
      <c r="J22" s="82">
        <v>0.04</v>
      </c>
      <c r="K22" s="82">
        <v>0.05</v>
      </c>
      <c r="L22" s="82">
        <v>0.06</v>
      </c>
      <c r="M22" s="82">
        <v>0.09</v>
      </c>
      <c r="N22" s="82">
        <v>0.11</v>
      </c>
      <c r="O22" s="83">
        <v>0.16</v>
      </c>
      <c r="P22" s="84">
        <v>0.19</v>
      </c>
      <c r="R22" s="46" t="s">
        <v>146</v>
      </c>
      <c r="S22" s="82">
        <v>0.02</v>
      </c>
      <c r="T22" s="82">
        <v>0.02</v>
      </c>
      <c r="U22" s="82">
        <v>0.02</v>
      </c>
      <c r="V22" s="82">
        <v>0.04</v>
      </c>
      <c r="W22" s="82">
        <v>0.04</v>
      </c>
      <c r="X22" s="82">
        <v>0.05</v>
      </c>
      <c r="Y22" s="82">
        <v>0.08</v>
      </c>
      <c r="Z22" s="83">
        <v>0.12</v>
      </c>
      <c r="AA22" s="84">
        <v>0.15</v>
      </c>
    </row>
    <row r="23" spans="7:27" ht="17.399999999999999" thickBot="1" x14ac:dyDescent="0.35">
      <c r="G23" s="46" t="s">
        <v>147</v>
      </c>
      <c r="H23" s="82">
        <v>0.04</v>
      </c>
      <c r="I23" s="82">
        <v>0.04</v>
      </c>
      <c r="J23" s="82">
        <v>0.04</v>
      </c>
      <c r="K23" s="82">
        <v>0.05</v>
      </c>
      <c r="L23" s="82">
        <v>0.06</v>
      </c>
      <c r="M23" s="82">
        <v>0.09</v>
      </c>
      <c r="N23" s="82">
        <v>0.11</v>
      </c>
      <c r="O23" s="83">
        <v>0.17</v>
      </c>
      <c r="P23" s="84">
        <v>0.2</v>
      </c>
      <c r="R23" s="46" t="s">
        <v>147</v>
      </c>
      <c r="S23" s="82">
        <v>0.02</v>
      </c>
      <c r="T23" s="82">
        <v>0.02</v>
      </c>
      <c r="U23" s="82">
        <v>0.02</v>
      </c>
      <c r="V23" s="82">
        <v>0.04</v>
      </c>
      <c r="W23" s="82">
        <v>0.04</v>
      </c>
      <c r="X23" s="82">
        <v>0.05</v>
      </c>
      <c r="Y23" s="82">
        <v>0.08</v>
      </c>
      <c r="Z23" s="83">
        <v>0.12</v>
      </c>
      <c r="AA23" s="84">
        <v>0.16</v>
      </c>
    </row>
    <row r="24" spans="7:27" ht="17.399999999999999" thickBot="1" x14ac:dyDescent="0.35">
      <c r="G24" s="46" t="s">
        <v>148</v>
      </c>
      <c r="H24" s="82">
        <v>0.04</v>
      </c>
      <c r="I24" s="82">
        <v>0.04</v>
      </c>
      <c r="J24" s="82">
        <v>0.04</v>
      </c>
      <c r="K24" s="82">
        <v>0.05</v>
      </c>
      <c r="L24" s="82">
        <v>0.06</v>
      </c>
      <c r="M24" s="82">
        <v>0.09</v>
      </c>
      <c r="N24" s="82">
        <v>0.12</v>
      </c>
      <c r="O24" s="83">
        <v>0.17</v>
      </c>
      <c r="P24" s="84">
        <v>0.26</v>
      </c>
      <c r="R24" s="46" t="s">
        <v>148</v>
      </c>
      <c r="S24" s="82">
        <v>0.02</v>
      </c>
      <c r="T24" s="82">
        <v>0.02</v>
      </c>
      <c r="U24" s="82">
        <v>0.02</v>
      </c>
      <c r="V24" s="82">
        <v>0.04</v>
      </c>
      <c r="W24" s="82">
        <v>0.04</v>
      </c>
      <c r="X24" s="82">
        <v>0.05</v>
      </c>
      <c r="Y24" s="82">
        <v>0.12</v>
      </c>
      <c r="Z24" s="83">
        <v>0.17</v>
      </c>
      <c r="AA24" s="84">
        <v>0.22</v>
      </c>
    </row>
    <row r="25" spans="7:27" ht="17.399999999999999" thickBot="1" x14ac:dyDescent="0.35">
      <c r="G25" s="46" t="s">
        <v>149</v>
      </c>
      <c r="H25" s="82">
        <v>0.04</v>
      </c>
      <c r="I25" s="82">
        <v>0.04</v>
      </c>
      <c r="J25" s="82">
        <v>0.04</v>
      </c>
      <c r="K25" s="82">
        <v>0.05</v>
      </c>
      <c r="L25" s="82">
        <v>0.06</v>
      </c>
      <c r="M25" s="82">
        <v>0.09</v>
      </c>
      <c r="N25" s="82">
        <v>0.12</v>
      </c>
      <c r="O25" s="83">
        <v>0.19</v>
      </c>
      <c r="P25" s="84">
        <v>0.28999999999999998</v>
      </c>
      <c r="R25" s="46" t="s">
        <v>149</v>
      </c>
      <c r="S25" s="82">
        <v>0.02</v>
      </c>
      <c r="T25" s="82">
        <v>0.02</v>
      </c>
      <c r="U25" s="82">
        <v>0.02</v>
      </c>
      <c r="V25" s="82">
        <v>0.04</v>
      </c>
      <c r="W25" s="82">
        <v>0.05</v>
      </c>
      <c r="X25" s="82">
        <v>0.05</v>
      </c>
      <c r="Y25" s="82">
        <v>0.12</v>
      </c>
      <c r="Z25" s="83">
        <v>0.19</v>
      </c>
      <c r="AA25" s="84">
        <v>0.25</v>
      </c>
    </row>
    <row r="26" spans="7:27" ht="17.399999999999999" thickBot="1" x14ac:dyDescent="0.35">
      <c r="G26" s="46" t="s">
        <v>150</v>
      </c>
      <c r="H26" s="82">
        <v>0.04</v>
      </c>
      <c r="I26" s="82">
        <v>0.04</v>
      </c>
      <c r="J26" s="82">
        <v>0.04</v>
      </c>
      <c r="K26" s="82">
        <v>0.05</v>
      </c>
      <c r="L26" s="82">
        <v>0.06</v>
      </c>
      <c r="M26" s="82">
        <v>0.09</v>
      </c>
      <c r="N26" s="82">
        <v>0.12</v>
      </c>
      <c r="O26" s="83">
        <v>0.21</v>
      </c>
      <c r="P26" s="84">
        <v>0.31</v>
      </c>
      <c r="R26" s="46" t="s">
        <v>150</v>
      </c>
      <c r="S26" s="82">
        <v>0.02</v>
      </c>
      <c r="T26" s="82">
        <v>0.02</v>
      </c>
      <c r="U26" s="82">
        <v>0.02</v>
      </c>
      <c r="V26" s="82">
        <v>0.04</v>
      </c>
      <c r="W26" s="82">
        <v>0.05</v>
      </c>
      <c r="X26" s="82">
        <v>0.05</v>
      </c>
      <c r="Y26" s="82">
        <v>0.12</v>
      </c>
      <c r="Z26" s="83">
        <v>0.2</v>
      </c>
      <c r="AA26" s="84">
        <v>0.27</v>
      </c>
    </row>
    <row r="27" spans="7:27" ht="17.399999999999999" thickBot="1" x14ac:dyDescent="0.35">
      <c r="G27" s="46" t="s">
        <v>151</v>
      </c>
      <c r="H27" s="82">
        <v>0.04</v>
      </c>
      <c r="I27" s="82">
        <v>0.04</v>
      </c>
      <c r="J27" s="82">
        <v>0.05</v>
      </c>
      <c r="K27" s="82">
        <v>0.05</v>
      </c>
      <c r="L27" s="82">
        <v>0.06</v>
      </c>
      <c r="M27" s="82">
        <v>0.1</v>
      </c>
      <c r="N27" s="82">
        <v>0.15</v>
      </c>
      <c r="O27" s="83">
        <v>0.23</v>
      </c>
      <c r="P27" s="84">
        <v>0.34</v>
      </c>
      <c r="R27" s="46" t="s">
        <v>151</v>
      </c>
      <c r="S27" s="82">
        <v>0.02</v>
      </c>
      <c r="T27" s="82">
        <v>0.02</v>
      </c>
      <c r="U27" s="82">
        <v>0.03</v>
      </c>
      <c r="V27" s="82">
        <v>0.04</v>
      </c>
      <c r="W27" s="82">
        <v>0.05</v>
      </c>
      <c r="X27" s="82">
        <v>0.06</v>
      </c>
      <c r="Y27" s="82">
        <v>0.13</v>
      </c>
      <c r="Z27" s="83">
        <v>0.22</v>
      </c>
      <c r="AA27" s="84">
        <v>0.28000000000000003</v>
      </c>
    </row>
    <row r="28" spans="7:27" ht="17.399999999999999" thickBot="1" x14ac:dyDescent="0.35">
      <c r="G28" s="46" t="s">
        <v>152</v>
      </c>
      <c r="H28" s="82">
        <v>0.04</v>
      </c>
      <c r="I28" s="82">
        <v>0.04</v>
      </c>
      <c r="J28" s="82">
        <v>0.05</v>
      </c>
      <c r="K28" s="82">
        <v>0.05</v>
      </c>
      <c r="L28" s="82">
        <v>0.06</v>
      </c>
      <c r="M28" s="82">
        <v>0.12</v>
      </c>
      <c r="N28" s="82">
        <v>0.16</v>
      </c>
      <c r="O28" s="83">
        <v>0.25</v>
      </c>
      <c r="P28" s="84">
        <v>0.35</v>
      </c>
      <c r="R28" s="46" t="s">
        <v>152</v>
      </c>
      <c r="S28" s="82">
        <v>0.02</v>
      </c>
      <c r="T28" s="82">
        <v>0.02</v>
      </c>
      <c r="U28" s="82">
        <v>0.03</v>
      </c>
      <c r="V28" s="82">
        <v>0.04</v>
      </c>
      <c r="W28" s="82">
        <v>0.05</v>
      </c>
      <c r="X28" s="82">
        <v>0.06</v>
      </c>
      <c r="Y28" s="82">
        <v>0.15</v>
      </c>
      <c r="Z28" s="83">
        <v>0.23</v>
      </c>
      <c r="AA28" s="84">
        <v>0.28000000000000003</v>
      </c>
    </row>
    <row r="29" spans="7:27" ht="17.399999999999999" thickBot="1" x14ac:dyDescent="0.35">
      <c r="G29" s="46" t="s">
        <v>153</v>
      </c>
      <c r="H29" s="82">
        <v>0.04</v>
      </c>
      <c r="I29" s="82">
        <v>0.04</v>
      </c>
      <c r="J29" s="82">
        <v>0.05</v>
      </c>
      <c r="K29" s="82">
        <v>0.06</v>
      </c>
      <c r="L29" s="82">
        <v>0.08</v>
      </c>
      <c r="M29" s="82">
        <v>0.12</v>
      </c>
      <c r="N29" s="82">
        <v>0.16</v>
      </c>
      <c r="O29" s="83">
        <v>0.27</v>
      </c>
      <c r="P29" s="84">
        <v>0.36</v>
      </c>
      <c r="R29" s="46" t="s">
        <v>153</v>
      </c>
      <c r="S29" s="82">
        <v>0.02</v>
      </c>
      <c r="T29" s="82">
        <v>0.02</v>
      </c>
      <c r="U29" s="82">
        <v>0.03</v>
      </c>
      <c r="V29" s="82">
        <v>0.04</v>
      </c>
      <c r="W29" s="82">
        <v>0.05</v>
      </c>
      <c r="X29" s="82">
        <v>0.06</v>
      </c>
      <c r="Y29" s="82">
        <v>0.15</v>
      </c>
      <c r="Z29" s="83">
        <v>0.25</v>
      </c>
      <c r="AA29" s="84">
        <v>0.28999999999999998</v>
      </c>
    </row>
    <row r="30" spans="7:27" ht="17.399999999999999" thickBot="1" x14ac:dyDescent="0.35">
      <c r="G30" s="46" t="s">
        <v>154</v>
      </c>
      <c r="H30" s="82">
        <v>0.04</v>
      </c>
      <c r="I30" s="82">
        <v>0.04</v>
      </c>
      <c r="J30" s="82">
        <v>0.05</v>
      </c>
      <c r="K30" s="82">
        <v>0.06</v>
      </c>
      <c r="L30" s="82">
        <v>0.08</v>
      </c>
      <c r="M30" s="82">
        <v>0.13</v>
      </c>
      <c r="N30" s="82">
        <v>0.16</v>
      </c>
      <c r="O30" s="83">
        <v>0.27</v>
      </c>
      <c r="P30" s="84">
        <v>0.38</v>
      </c>
      <c r="R30" s="46" t="s">
        <v>154</v>
      </c>
      <c r="S30" s="82">
        <v>0.02</v>
      </c>
      <c r="T30" s="82">
        <v>0.02</v>
      </c>
      <c r="U30" s="82">
        <v>0.03</v>
      </c>
      <c r="V30" s="82">
        <v>0.05</v>
      </c>
      <c r="W30" s="82">
        <v>0.06</v>
      </c>
      <c r="X30" s="82">
        <v>0.06</v>
      </c>
      <c r="Y30" s="82">
        <v>0.15</v>
      </c>
      <c r="Z30" s="83">
        <v>0.25</v>
      </c>
      <c r="AA30" s="84">
        <v>0.31</v>
      </c>
    </row>
    <row r="31" spans="7:27" ht="17.399999999999999" thickBot="1" x14ac:dyDescent="0.35">
      <c r="G31" s="46" t="s">
        <v>155</v>
      </c>
      <c r="H31" s="82">
        <v>0.04</v>
      </c>
      <c r="I31" s="82">
        <v>0.04</v>
      </c>
      <c r="J31" s="82">
        <v>0.05</v>
      </c>
      <c r="K31" s="82">
        <v>0.06</v>
      </c>
      <c r="L31" s="82">
        <v>0.08</v>
      </c>
      <c r="M31" s="82">
        <v>0.13</v>
      </c>
      <c r="N31" s="82">
        <v>0.16</v>
      </c>
      <c r="O31" s="83">
        <v>0.27</v>
      </c>
      <c r="P31" s="84">
        <v>0.41</v>
      </c>
      <c r="R31" s="46" t="s">
        <v>155</v>
      </c>
      <c r="S31" s="82">
        <v>0.02</v>
      </c>
      <c r="T31" s="82">
        <v>0.02</v>
      </c>
      <c r="U31" s="82">
        <v>0.03</v>
      </c>
      <c r="V31" s="82">
        <v>0.05</v>
      </c>
      <c r="W31" s="82">
        <v>0.06</v>
      </c>
      <c r="X31" s="82">
        <v>7.0000000000000007E-2</v>
      </c>
      <c r="Y31" s="82">
        <v>0.16</v>
      </c>
      <c r="Z31" s="83">
        <v>0.25</v>
      </c>
      <c r="AA31" s="84">
        <v>0.33</v>
      </c>
    </row>
    <row r="32" spans="7:27" ht="17.399999999999999" thickBot="1" x14ac:dyDescent="0.35">
      <c r="G32" s="46" t="s">
        <v>156</v>
      </c>
      <c r="H32" s="82">
        <v>0.05</v>
      </c>
      <c r="I32" s="82">
        <v>0.05</v>
      </c>
      <c r="J32" s="82">
        <v>0.06</v>
      </c>
      <c r="K32" s="82">
        <v>0.09</v>
      </c>
      <c r="L32" s="82">
        <v>0.11</v>
      </c>
      <c r="M32" s="82">
        <v>0.19</v>
      </c>
      <c r="N32" s="82">
        <v>0.23</v>
      </c>
      <c r="O32" s="83">
        <v>0.25</v>
      </c>
      <c r="P32" s="84">
        <v>0.42</v>
      </c>
      <c r="R32" s="46" t="s">
        <v>156</v>
      </c>
      <c r="S32" s="82">
        <v>0.03</v>
      </c>
      <c r="T32" s="82">
        <v>0.03</v>
      </c>
      <c r="U32" s="82">
        <v>0.04</v>
      </c>
      <c r="V32" s="82">
        <v>0.05</v>
      </c>
      <c r="W32" s="82">
        <v>0.06</v>
      </c>
      <c r="X32" s="82">
        <v>7.0000000000000007E-2</v>
      </c>
      <c r="Y32" s="82">
        <v>0.21</v>
      </c>
      <c r="Z32" s="83">
        <v>0.25</v>
      </c>
      <c r="AA32" s="84">
        <v>0.33</v>
      </c>
    </row>
    <row r="33" spans="7:27" ht="17.399999999999999" thickBot="1" x14ac:dyDescent="0.35">
      <c r="G33" s="46" t="s">
        <v>157</v>
      </c>
      <c r="H33" s="82">
        <v>0.05</v>
      </c>
      <c r="I33" s="82">
        <v>0.05</v>
      </c>
      <c r="J33" s="82">
        <v>0.06</v>
      </c>
      <c r="K33" s="82">
        <v>0.09</v>
      </c>
      <c r="L33" s="82">
        <v>0.11</v>
      </c>
      <c r="M33" s="82">
        <v>0.19</v>
      </c>
      <c r="N33" s="82">
        <v>0.23</v>
      </c>
      <c r="O33" s="83">
        <v>0.27</v>
      </c>
      <c r="P33" s="84">
        <v>0.43</v>
      </c>
      <c r="R33" s="46" t="s">
        <v>157</v>
      </c>
      <c r="S33" s="82">
        <v>0.03</v>
      </c>
      <c r="T33" s="82">
        <v>0.03</v>
      </c>
      <c r="U33" s="82">
        <v>0.04</v>
      </c>
      <c r="V33" s="82">
        <v>0.05</v>
      </c>
      <c r="W33" s="82">
        <v>0.06</v>
      </c>
      <c r="X33" s="82">
        <v>7.0000000000000007E-2</v>
      </c>
      <c r="Y33" s="82">
        <v>0.22</v>
      </c>
      <c r="Z33" s="83">
        <v>0.27</v>
      </c>
      <c r="AA33" s="84">
        <v>0.35</v>
      </c>
    </row>
    <row r="34" spans="7:27" ht="17.399999999999999" thickBot="1" x14ac:dyDescent="0.35">
      <c r="G34" s="46" t="s">
        <v>158</v>
      </c>
      <c r="H34" s="82">
        <v>0.05</v>
      </c>
      <c r="I34" s="82">
        <v>0.05</v>
      </c>
      <c r="J34" s="82">
        <v>0.06</v>
      </c>
      <c r="K34" s="82">
        <v>0.09</v>
      </c>
      <c r="L34" s="82">
        <v>0.11</v>
      </c>
      <c r="M34" s="82">
        <v>0.19</v>
      </c>
      <c r="N34" s="82">
        <v>0.23</v>
      </c>
      <c r="O34" s="83">
        <v>0.27</v>
      </c>
      <c r="P34" s="84">
        <v>0.45</v>
      </c>
      <c r="R34" s="46" t="s">
        <v>158</v>
      </c>
      <c r="S34" s="82">
        <v>0.03</v>
      </c>
      <c r="T34" s="82">
        <v>0.03</v>
      </c>
      <c r="U34" s="82">
        <v>0.04</v>
      </c>
      <c r="V34" s="82">
        <v>0.05</v>
      </c>
      <c r="W34" s="82">
        <v>0.06</v>
      </c>
      <c r="X34" s="82">
        <v>0.08</v>
      </c>
      <c r="Y34" s="82">
        <v>0.22</v>
      </c>
      <c r="Z34" s="83">
        <v>0.27</v>
      </c>
      <c r="AA34" s="84">
        <v>0.35</v>
      </c>
    </row>
    <row r="35" spans="7:27" ht="17.399999999999999" thickBot="1" x14ac:dyDescent="0.35">
      <c r="G35" s="46" t="s">
        <v>159</v>
      </c>
      <c r="H35" s="82">
        <v>0.05</v>
      </c>
      <c r="I35" s="82">
        <v>0.05</v>
      </c>
      <c r="J35" s="82">
        <v>0.06</v>
      </c>
      <c r="K35" s="82">
        <v>0.09</v>
      </c>
      <c r="L35" s="82">
        <v>0.11</v>
      </c>
      <c r="M35" s="82">
        <v>0.21</v>
      </c>
      <c r="N35" s="82">
        <v>0.27</v>
      </c>
      <c r="O35" s="83">
        <v>0.31</v>
      </c>
      <c r="P35" s="84">
        <v>0.46</v>
      </c>
      <c r="R35" s="46" t="s">
        <v>159</v>
      </c>
      <c r="S35" s="82">
        <v>0.03</v>
      </c>
      <c r="T35" s="82">
        <v>0.03</v>
      </c>
      <c r="U35" s="82">
        <v>0.04</v>
      </c>
      <c r="V35" s="82">
        <v>0.06</v>
      </c>
      <c r="W35" s="82">
        <v>7.0000000000000007E-2</v>
      </c>
      <c r="X35" s="82">
        <v>0.09</v>
      </c>
      <c r="Y35" s="82">
        <v>0.22</v>
      </c>
      <c r="Z35" s="83">
        <v>0.27</v>
      </c>
      <c r="AA35" s="84">
        <v>0.37</v>
      </c>
    </row>
    <row r="36" spans="7:27" ht="17.399999999999999" thickBot="1" x14ac:dyDescent="0.35">
      <c r="G36" s="46" t="s">
        <v>160</v>
      </c>
      <c r="H36" s="82">
        <v>0.05</v>
      </c>
      <c r="I36" s="82">
        <v>0.05</v>
      </c>
      <c r="J36" s="82">
        <v>0.06</v>
      </c>
      <c r="K36" s="82">
        <v>0.09</v>
      </c>
      <c r="L36" s="82">
        <v>0.11</v>
      </c>
      <c r="M36" s="82">
        <v>0.21</v>
      </c>
      <c r="N36" s="82">
        <v>0.27</v>
      </c>
      <c r="O36" s="83">
        <v>0.34</v>
      </c>
      <c r="P36" s="84">
        <v>0.46</v>
      </c>
      <c r="R36" s="46" t="s">
        <v>160</v>
      </c>
      <c r="S36" s="82">
        <v>0.03</v>
      </c>
      <c r="T36" s="82">
        <v>0.03</v>
      </c>
      <c r="U36" s="82">
        <v>0.04</v>
      </c>
      <c r="V36" s="82">
        <v>0.06</v>
      </c>
      <c r="W36" s="82">
        <v>7.0000000000000007E-2</v>
      </c>
      <c r="X36" s="82">
        <v>0.11</v>
      </c>
      <c r="Y36" s="82">
        <v>0.17</v>
      </c>
      <c r="Z36" s="83">
        <v>0.28000000000000003</v>
      </c>
      <c r="AA36" s="84">
        <v>0.38</v>
      </c>
    </row>
    <row r="37" spans="7:27" ht="17.399999999999999" thickBot="1" x14ac:dyDescent="0.35">
      <c r="G37" s="46" t="s">
        <v>161</v>
      </c>
      <c r="H37" s="82">
        <v>0.05</v>
      </c>
      <c r="I37" s="82">
        <v>0.05</v>
      </c>
      <c r="J37" s="82">
        <v>0.06</v>
      </c>
      <c r="K37" s="82">
        <v>0.09</v>
      </c>
      <c r="L37" s="82">
        <v>0.13</v>
      </c>
      <c r="M37" s="82">
        <v>0.23</v>
      </c>
      <c r="N37" s="82">
        <v>0.28000000000000003</v>
      </c>
      <c r="O37" s="83">
        <v>0.35</v>
      </c>
      <c r="P37" s="84">
        <v>0.48</v>
      </c>
      <c r="R37" s="46" t="s">
        <v>161</v>
      </c>
      <c r="S37" s="82">
        <v>0.03</v>
      </c>
      <c r="T37" s="82">
        <v>0.03</v>
      </c>
      <c r="U37" s="82">
        <v>0.04</v>
      </c>
      <c r="V37" s="82">
        <v>0.06</v>
      </c>
      <c r="W37" s="82">
        <v>7.0000000000000007E-2</v>
      </c>
      <c r="X37" s="82">
        <v>0.13</v>
      </c>
      <c r="Y37" s="82">
        <v>0.17</v>
      </c>
      <c r="Z37" s="83">
        <v>0.28999999999999998</v>
      </c>
      <c r="AA37" s="84">
        <v>0.38</v>
      </c>
    </row>
    <row r="38" spans="7:27" ht="17.399999999999999" thickBot="1" x14ac:dyDescent="0.35">
      <c r="G38" s="46" t="s">
        <v>162</v>
      </c>
      <c r="H38" s="82">
        <v>7.0000000000000007E-2</v>
      </c>
      <c r="I38" s="82">
        <v>7.0000000000000007E-2</v>
      </c>
      <c r="J38" s="82">
        <v>0.08</v>
      </c>
      <c r="K38" s="82">
        <v>0.1</v>
      </c>
      <c r="L38" s="82">
        <v>0.13</v>
      </c>
      <c r="M38" s="82">
        <v>0.25</v>
      </c>
      <c r="N38" s="82">
        <v>0.31</v>
      </c>
      <c r="O38" s="83">
        <v>0.36</v>
      </c>
      <c r="P38" s="84">
        <v>0.5</v>
      </c>
      <c r="R38" s="46" t="s">
        <v>162</v>
      </c>
      <c r="S38" s="82">
        <v>0.05</v>
      </c>
      <c r="T38" s="82">
        <v>0.05</v>
      </c>
      <c r="U38" s="82">
        <v>0.06</v>
      </c>
      <c r="V38" s="82">
        <v>0.06</v>
      </c>
      <c r="W38" s="82">
        <v>7.0000000000000007E-2</v>
      </c>
      <c r="X38" s="82">
        <v>0.13</v>
      </c>
      <c r="Y38" s="82">
        <v>0.21</v>
      </c>
      <c r="Z38" s="83">
        <v>0.28999999999999998</v>
      </c>
      <c r="AA38" s="84">
        <v>0.38</v>
      </c>
    </row>
    <row r="39" spans="7:27" ht="17.399999999999999" thickBot="1" x14ac:dyDescent="0.35">
      <c r="G39" s="46" t="s">
        <v>163</v>
      </c>
      <c r="H39" s="82">
        <v>7.0000000000000007E-2</v>
      </c>
      <c r="I39" s="82">
        <v>7.0000000000000007E-2</v>
      </c>
      <c r="J39" s="82">
        <v>0.08</v>
      </c>
      <c r="K39" s="82">
        <v>0.1</v>
      </c>
      <c r="L39" s="82">
        <v>0.13</v>
      </c>
      <c r="M39" s="82">
        <v>0.26</v>
      </c>
      <c r="N39" s="82">
        <v>0.33</v>
      </c>
      <c r="O39" s="83">
        <v>0.4</v>
      </c>
      <c r="P39" s="84">
        <v>0.52</v>
      </c>
      <c r="R39" s="46" t="s">
        <v>163</v>
      </c>
      <c r="S39" s="82">
        <v>0.05</v>
      </c>
      <c r="T39" s="82">
        <v>0.05</v>
      </c>
      <c r="U39" s="82">
        <v>0.06</v>
      </c>
      <c r="V39" s="82">
        <v>7.0000000000000007E-2</v>
      </c>
      <c r="W39" s="82">
        <v>0.08</v>
      </c>
      <c r="X39" s="82">
        <v>0.14000000000000001</v>
      </c>
      <c r="Y39" s="82">
        <v>0.22</v>
      </c>
      <c r="Z39" s="83">
        <v>0.3</v>
      </c>
      <c r="AA39" s="84">
        <v>0.39</v>
      </c>
    </row>
    <row r="40" spans="7:27" ht="17.399999999999999" thickBot="1" x14ac:dyDescent="0.35">
      <c r="G40" s="46" t="s">
        <v>164</v>
      </c>
      <c r="H40" s="82">
        <v>0.08</v>
      </c>
      <c r="I40" s="82">
        <v>0.08</v>
      </c>
      <c r="J40" s="82">
        <v>0.08</v>
      </c>
      <c r="K40" s="82">
        <v>0.12</v>
      </c>
      <c r="L40" s="82">
        <v>0.15</v>
      </c>
      <c r="M40" s="82">
        <v>0.26</v>
      </c>
      <c r="N40" s="82">
        <v>0.35</v>
      </c>
      <c r="O40" s="83">
        <v>0.45</v>
      </c>
      <c r="P40" s="84">
        <v>0.55000000000000004</v>
      </c>
      <c r="R40" s="46" t="s">
        <v>164</v>
      </c>
      <c r="S40" s="82">
        <v>0.06</v>
      </c>
      <c r="T40" s="82">
        <v>0.06</v>
      </c>
      <c r="U40" s="82">
        <v>0.06</v>
      </c>
      <c r="V40" s="82">
        <v>7.0000000000000007E-2</v>
      </c>
      <c r="W40" s="82">
        <v>0.09</v>
      </c>
      <c r="X40" s="82">
        <v>0.14000000000000001</v>
      </c>
      <c r="Y40" s="82">
        <v>0.23</v>
      </c>
      <c r="Z40" s="83">
        <v>0.3</v>
      </c>
      <c r="AA40" s="84">
        <v>0.4</v>
      </c>
    </row>
    <row r="41" spans="7:27" ht="17.399999999999999" thickBot="1" x14ac:dyDescent="0.35">
      <c r="G41" s="46" t="s">
        <v>165</v>
      </c>
      <c r="H41" s="82">
        <v>0.08</v>
      </c>
      <c r="I41" s="82">
        <v>0.08</v>
      </c>
      <c r="J41" s="82">
        <v>0.08</v>
      </c>
      <c r="K41" s="82">
        <v>0.12</v>
      </c>
      <c r="L41" s="82">
        <v>0.15</v>
      </c>
      <c r="M41" s="82">
        <v>0.27</v>
      </c>
      <c r="N41" s="82">
        <v>0.37</v>
      </c>
      <c r="O41" s="83">
        <v>0.49</v>
      </c>
      <c r="P41" s="84">
        <v>0.6</v>
      </c>
      <c r="R41" s="46" t="s">
        <v>165</v>
      </c>
      <c r="S41" s="82">
        <v>0.06</v>
      </c>
      <c r="T41" s="82">
        <v>0.06</v>
      </c>
      <c r="U41" s="82">
        <v>0.06</v>
      </c>
      <c r="V41" s="82">
        <v>7.0000000000000007E-2</v>
      </c>
      <c r="W41" s="82">
        <v>0.11</v>
      </c>
      <c r="X41" s="82">
        <v>0.15</v>
      </c>
      <c r="Y41" s="82">
        <v>0.23</v>
      </c>
      <c r="Z41" s="83">
        <v>0.3</v>
      </c>
      <c r="AA41" s="84">
        <v>0.4</v>
      </c>
    </row>
    <row r="42" spans="7:27" ht="17.399999999999999" thickBot="1" x14ac:dyDescent="0.35">
      <c r="G42" s="46" t="s">
        <v>166</v>
      </c>
      <c r="H42" s="82">
        <v>0.08</v>
      </c>
      <c r="I42" s="82">
        <v>0.08</v>
      </c>
      <c r="J42" s="82">
        <v>0.08</v>
      </c>
      <c r="K42" s="82">
        <v>0.12</v>
      </c>
      <c r="L42" s="82">
        <v>0.19</v>
      </c>
      <c r="M42" s="82">
        <v>0.27</v>
      </c>
      <c r="N42" s="82">
        <v>0.4</v>
      </c>
      <c r="O42" s="83">
        <v>0.55000000000000004</v>
      </c>
      <c r="P42" s="84">
        <v>0.65</v>
      </c>
      <c r="R42" s="46" t="s">
        <v>166</v>
      </c>
      <c r="S42" s="82">
        <v>0.06</v>
      </c>
      <c r="T42" s="82">
        <v>0.06</v>
      </c>
      <c r="U42" s="82">
        <v>0.06</v>
      </c>
      <c r="V42" s="82">
        <v>7.0000000000000007E-2</v>
      </c>
      <c r="W42" s="82">
        <v>0.12</v>
      </c>
      <c r="X42" s="82">
        <v>0.15</v>
      </c>
      <c r="Y42" s="82">
        <v>0.25</v>
      </c>
      <c r="Z42" s="83">
        <v>0.34</v>
      </c>
      <c r="AA42" s="84">
        <v>0.41</v>
      </c>
    </row>
  </sheetData>
  <mergeCells count="8">
    <mergeCell ref="R2:AA2"/>
    <mergeCell ref="R3:R4"/>
    <mergeCell ref="S3:AA3"/>
    <mergeCell ref="B2:E2"/>
    <mergeCell ref="B3:C3"/>
    <mergeCell ref="G2:P2"/>
    <mergeCell ref="G3:G4"/>
    <mergeCell ref="H3:P3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Notes</vt:lpstr>
      <vt:lpstr>Q1</vt:lpstr>
      <vt:lpstr>Q2</vt:lpstr>
      <vt:lpstr>Q3</vt:lpstr>
      <vt:lpstr>Q4</vt:lpstr>
      <vt:lpstr>Q5</vt:lpstr>
      <vt:lpstr>CS-Thunderball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2021-01-24T18:45:40Z</dcterms:created>
  <dcterms:modified xsi:type="dcterms:W3CDTF">2021-06-29T14:21:45Z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837230a-460a-4aec-98a3-ac101fb30b10_Enabled">
    <vt:lpwstr>True</vt:lpwstr>
  </property>
  <property fmtid="{D5CDD505-2E9C-101B-9397-08002B2CF9AE}" pid="3" name="MSIP_Label_7837230a-460a-4aec-98a3-ac101fb30b10_SiteId">
    <vt:lpwstr>fabb61b8-3afe-4e75-b934-a47f782b8cd7</vt:lpwstr>
  </property>
  <property fmtid="{D5CDD505-2E9C-101B-9397-08002B2CF9AE}" pid="4" name="MSIP_Label_7837230a-460a-4aec-98a3-ac101fb30b10_Owner">
    <vt:lpwstr>LescoeJ@aetna.com</vt:lpwstr>
  </property>
  <property fmtid="{D5CDD505-2E9C-101B-9397-08002B2CF9AE}" pid="5" name="MSIP_Label_7837230a-460a-4aec-98a3-ac101fb30b10_SetDate">
    <vt:lpwstr>2021-01-24T18:46:34.4451758Z</vt:lpwstr>
  </property>
  <property fmtid="{D5CDD505-2E9C-101B-9397-08002B2CF9AE}" pid="6" name="MSIP_Label_7837230a-460a-4aec-98a3-ac101fb30b10_Name">
    <vt:lpwstr>Public</vt:lpwstr>
  </property>
  <property fmtid="{D5CDD505-2E9C-101B-9397-08002B2CF9AE}" pid="7" name="MSIP_Label_7837230a-460a-4aec-98a3-ac101fb30b10_Application">
    <vt:lpwstr>Microsoft Azure Information Protection</vt:lpwstr>
  </property>
  <property fmtid="{D5CDD505-2E9C-101B-9397-08002B2CF9AE}" pid="8" name="MSIP_Label_7837230a-460a-4aec-98a3-ac101fb30b10_Extended_MSFT_Method">
    <vt:lpwstr>Manual</vt:lpwstr>
  </property>
  <property fmtid="{D5CDD505-2E9C-101B-9397-08002B2CF9AE}" pid="9" name="Sensitivity">
    <vt:lpwstr>Public</vt:lpwstr>
  </property>
</Properties>
</file>